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202300"/>
  <mc:AlternateContent xmlns:mc="http://schemas.openxmlformats.org/markup-compatibility/2006">
    <mc:Choice Requires="x15">
      <x15ac:absPath xmlns:x15ac="http://schemas.microsoft.com/office/spreadsheetml/2010/11/ac" url="C:\Users\KarkleD\Documents\IB\8_tehn_gazes_CARGO\1_protokols\"/>
    </mc:Choice>
  </mc:AlternateContent>
  <xr:revisionPtr revIDLastSave="0" documentId="13_ncr:1_{DB341617-11A3-4FCC-9052-EA0737E1F5BE}" xr6:coauthVersionLast="47" xr6:coauthVersionMax="47" xr10:uidLastSave="{00000000-0000-0000-0000-000000000000}"/>
  <bookViews>
    <workbookView xWindow="-110" yWindow="-110" windowWidth="19420" windowHeight="10300" xr2:uid="{E33BF566-9E4C-40BA-834B-839C849B34EB}"/>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Q26" i="1" l="1"/>
  <c r="AH26" i="1"/>
  <c r="AT26" i="1" s="1"/>
  <c r="AC26" i="1"/>
  <c r="AD26" i="1" s="1"/>
  <c r="AR26" i="1" s="1"/>
  <c r="AU26" i="1" s="1"/>
  <c r="AQ25" i="1"/>
  <c r="AH25" i="1"/>
  <c r="AT25" i="1" s="1"/>
  <c r="AC25" i="1"/>
  <c r="AD25" i="1" s="1"/>
  <c r="AR25" i="1" s="1"/>
  <c r="AU25" i="1" s="1"/>
  <c r="AQ24" i="1"/>
  <c r="AH24" i="1"/>
  <c r="AT24" i="1" s="1"/>
  <c r="AC24" i="1"/>
  <c r="AD24" i="1" s="1"/>
  <c r="AR24" i="1" s="1"/>
  <c r="AU24" i="1" s="1"/>
  <c r="AT23" i="1"/>
  <c r="AQ23" i="1"/>
  <c r="AH23" i="1"/>
  <c r="AC23" i="1"/>
  <c r="AD23" i="1" s="1"/>
  <c r="AR23" i="1" s="1"/>
  <c r="AU23" i="1" s="1"/>
  <c r="AQ22" i="1"/>
  <c r="AH22" i="1"/>
  <c r="AT22" i="1" s="1"/>
  <c r="AC22" i="1"/>
  <c r="AD22" i="1" s="1"/>
  <c r="AR22" i="1" s="1"/>
  <c r="AU22" i="1" s="1"/>
  <c r="AQ21" i="1"/>
  <c r="AH21" i="1"/>
  <c r="AT21" i="1" s="1"/>
  <c r="AC21" i="1"/>
  <c r="AD21" i="1" s="1"/>
  <c r="AR21" i="1" s="1"/>
  <c r="AU21" i="1" s="1"/>
  <c r="AQ20" i="1"/>
  <c r="AH20" i="1"/>
  <c r="AT20" i="1" s="1"/>
  <c r="AD20" i="1"/>
  <c r="AR20" i="1" s="1"/>
  <c r="AU20" i="1" s="1"/>
  <c r="AC20" i="1"/>
  <c r="AQ19" i="1"/>
  <c r="AH19" i="1"/>
  <c r="AT19" i="1" s="1"/>
  <c r="AC19" i="1"/>
  <c r="AD19" i="1" s="1"/>
  <c r="AR19" i="1" s="1"/>
  <c r="AU19" i="1" s="1"/>
  <c r="AT18" i="1"/>
  <c r="AQ18" i="1"/>
  <c r="AH18" i="1"/>
  <c r="AC18" i="1"/>
  <c r="AD18" i="1" s="1"/>
  <c r="AR18" i="1" s="1"/>
  <c r="AU18" i="1" s="1"/>
  <c r="AQ17" i="1"/>
  <c r="AH17" i="1"/>
  <c r="AT17" i="1" s="1"/>
  <c r="AC17" i="1"/>
  <c r="AD17" i="1" s="1"/>
  <c r="AR17" i="1" s="1"/>
  <c r="AU17" i="1" s="1"/>
  <c r="AT16" i="1"/>
  <c r="AQ16" i="1"/>
  <c r="AH16" i="1"/>
  <c r="AC16" i="1"/>
  <c r="AD16" i="1" s="1"/>
  <c r="AR16" i="1" s="1"/>
  <c r="AU16" i="1" s="1"/>
  <c r="AQ15" i="1"/>
  <c r="AH15" i="1"/>
  <c r="AT15" i="1" s="1"/>
  <c r="AC15" i="1"/>
  <c r="AD15" i="1" s="1"/>
  <c r="AR15" i="1" s="1"/>
  <c r="AU15" i="1" s="1"/>
  <c r="AQ14" i="1"/>
  <c r="AH14" i="1"/>
  <c r="AT14" i="1" s="1"/>
  <c r="AC14" i="1"/>
  <c r="AD14" i="1" s="1"/>
  <c r="AR14" i="1" s="1"/>
  <c r="AU14" i="1" s="1"/>
  <c r="AQ13" i="1"/>
  <c r="AH13" i="1"/>
  <c r="AT13" i="1" s="1"/>
  <c r="AC13" i="1"/>
  <c r="AD13" i="1" s="1"/>
  <c r="AR13" i="1" s="1"/>
  <c r="AU13" i="1" s="1"/>
  <c r="AQ12" i="1"/>
  <c r="AH12" i="1"/>
  <c r="AT12" i="1" s="1"/>
  <c r="AC12" i="1"/>
  <c r="AD12" i="1" s="1"/>
  <c r="AR12" i="1" s="1"/>
  <c r="AT11" i="1"/>
  <c r="AQ11" i="1"/>
  <c r="AH11" i="1"/>
  <c r="AC11" i="1"/>
  <c r="AD11" i="1" s="1"/>
  <c r="AR11" i="1" s="1"/>
  <c r="AU11" i="1" s="1"/>
  <c r="AQ10" i="1"/>
  <c r="AH10" i="1"/>
  <c r="AT10" i="1" s="1"/>
  <c r="AC10" i="1"/>
  <c r="AD10" i="1" s="1"/>
  <c r="AR10" i="1" s="1"/>
  <c r="AU10" i="1" s="1"/>
  <c r="AQ9" i="1"/>
  <c r="AH9" i="1"/>
  <c r="AT9" i="1" s="1"/>
  <c r="AC9" i="1"/>
  <c r="AD9" i="1" s="1"/>
  <c r="AR9" i="1" s="1"/>
  <c r="AU9" i="1" s="1"/>
  <c r="AQ8" i="1"/>
  <c r="AH8" i="1"/>
  <c r="AT8" i="1" s="1"/>
  <c r="AD8" i="1"/>
  <c r="AR8" i="1" s="1"/>
  <c r="AU8" i="1" s="1"/>
  <c r="AC8" i="1"/>
  <c r="AU12" i="1"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tc={8633A91C-DC7F-4446-9D6F-8FE4380AE4BA}</author>
  </authors>
  <commentList>
    <comment ref="AQ5" authorId="0" shapeId="0" xr:uid="{8633A91C-DC7F-4446-9D6F-8FE4380AE4BA}">
      <text>
        <t>[Threaded comment]
Your version of Excel allows you to read this threaded comment; however, any edits to it will get removed if the file is opened in a newer version of Excel. Learn more: https://go.microsoft.com/fwlink/?linkid=870924
Comment:
    Skaitliskā vērtība 4x29</t>
      </text>
    </comment>
  </commentList>
</comments>
</file>

<file path=xl/sharedStrings.xml><?xml version="1.0" encoding="utf-8"?>
<sst xmlns="http://schemas.openxmlformats.org/spreadsheetml/2006/main" count="226" uniqueCount="145">
  <si>
    <t>Tehniskā specifikācija</t>
  </si>
  <si>
    <t>Finanšu-tehniskais piedāvājums</t>
  </si>
  <si>
    <t>Daļas Nr. p.k.</t>
  </si>
  <si>
    <t>Nosaukums</t>
  </si>
  <si>
    <t>Tehniskie nosacījumi, raksturojums</t>
  </si>
  <si>
    <t>Precei</t>
  </si>
  <si>
    <t>Nomas pakalpojumam</t>
  </si>
  <si>
    <r>
      <t>Plānotais inventāra (taras) daudzums (gab.) 1gadam</t>
    </r>
    <r>
      <rPr>
        <b/>
        <sz val="10"/>
        <color rgb="FFFF0000"/>
        <rFont val="Arial"/>
        <family val="2"/>
        <charset val="186"/>
      </rPr>
      <t>*</t>
    </r>
    <r>
      <rPr>
        <b/>
        <sz val="10"/>
        <color theme="1"/>
        <rFont val="Arial"/>
        <family val="2"/>
        <charset val="186"/>
      </rPr>
      <t xml:space="preserve"> atbilstoši struktūras vienību sadalījumam </t>
    </r>
    <r>
      <rPr>
        <i/>
        <sz val="10"/>
        <color rgb="FF0070C0"/>
        <rFont val="Arial"/>
        <family val="2"/>
        <charset val="186"/>
      </rPr>
      <t>(skaits var tikt mainīts līguma izpildes laikā pēc Pircēja nepieciešamības)</t>
    </r>
  </si>
  <si>
    <r>
      <t>Kopējais plānotais preces apjoms</t>
    </r>
    <r>
      <rPr>
        <sz val="10"/>
        <color rgb="FFFF0000"/>
        <rFont val="Arial"/>
        <family val="2"/>
        <charset val="186"/>
      </rPr>
      <t>*</t>
    </r>
    <r>
      <rPr>
        <sz val="10"/>
        <rFont val="Arial"/>
        <family val="2"/>
        <charset val="186"/>
      </rPr>
      <t xml:space="preserve"> (kg vai m3) 1 gadam
</t>
    </r>
    <r>
      <rPr>
        <i/>
        <sz val="10"/>
        <color rgb="FF0070C0"/>
        <rFont val="Arial"/>
        <family val="2"/>
        <charset val="186"/>
      </rPr>
      <t>(apjoms var tikt mainīts līguma izpildes laikā pēc Pircēja nepieciešamības un pēc piedāvātas  taras faktiskā tilpuma)</t>
    </r>
  </si>
  <si>
    <r>
      <t>Plānotais inventāra (taras) skaits</t>
    </r>
    <r>
      <rPr>
        <sz val="10"/>
        <color rgb="FFFF0000"/>
        <rFont val="Arial"/>
        <family val="2"/>
        <charset val="186"/>
      </rPr>
      <t>*</t>
    </r>
    <r>
      <rPr>
        <sz val="10"/>
        <rFont val="Arial"/>
        <family val="2"/>
        <charset val="186"/>
      </rPr>
      <t xml:space="preserve"> nomas pakalpojumam 1 dienai (gab) katrai struktūras vienībai </t>
    </r>
    <r>
      <rPr>
        <i/>
        <sz val="10"/>
        <color rgb="FF0070C0"/>
        <rFont val="Arial"/>
        <family val="2"/>
        <charset val="186"/>
      </rPr>
      <t>(skaits var tikt mainīts līguma izpildes laikā pēc Pircēja nepieciešamības)</t>
    </r>
  </si>
  <si>
    <t>PRECE</t>
  </si>
  <si>
    <r>
      <t>Cena KOPĀ par plānoto preces apjomu 1 gadam</t>
    </r>
    <r>
      <rPr>
        <sz val="10"/>
        <color rgb="FFFF0000"/>
        <rFont val="Arial"/>
        <family val="2"/>
        <charset val="186"/>
      </rPr>
      <t>**</t>
    </r>
    <r>
      <rPr>
        <sz val="10"/>
        <color theme="1"/>
        <rFont val="Arial"/>
        <family val="2"/>
        <charset val="186"/>
      </rPr>
      <t xml:space="preserve">, EUR bez PVN </t>
    </r>
    <r>
      <rPr>
        <i/>
        <sz val="9"/>
        <color rgb="FF0070C0"/>
        <rFont val="Arial"/>
        <family val="2"/>
        <charset val="186"/>
      </rPr>
      <t>[Skaitlisko vērtību reizinājums: Tehniskās specifikācijas 30. kolonna x Finanšu-tehniskā piedāvājuma 7. kolonnu]</t>
    </r>
  </si>
  <si>
    <t>PAKALPOJUMS</t>
  </si>
  <si>
    <r>
      <t xml:space="preserve">Kopējā summa </t>
    </r>
    <r>
      <rPr>
        <sz val="10"/>
        <color rgb="FFFF0000"/>
        <rFont val="Arial"/>
        <family val="2"/>
        <charset val="186"/>
      </rPr>
      <t>**</t>
    </r>
    <r>
      <rPr>
        <sz val="10"/>
        <color theme="1"/>
        <rFont val="Arial"/>
        <family val="2"/>
        <charset val="186"/>
      </rPr>
      <t xml:space="preserve"> (PRECE+PAKALPOJUMS), EUR BEZ PVN </t>
    </r>
    <r>
      <rPr>
        <i/>
        <sz val="9"/>
        <color rgb="FF0070C0"/>
        <rFont val="Arial"/>
        <family val="2"/>
        <charset val="186"/>
      </rPr>
      <t>[Finanšu-tehniskā piedāvājuma kolonnu skaitlisko vērtību summa: 9+11]</t>
    </r>
  </si>
  <si>
    <r>
      <t xml:space="preserve">Gāzes svars atbilstoši plānotajam tilpumam </t>
    </r>
    <r>
      <rPr>
        <i/>
        <sz val="10"/>
        <color rgb="FF0070C0"/>
        <rFont val="Arial"/>
        <family val="2"/>
        <charset val="186"/>
      </rPr>
      <t>(var tikts mainīts ±10% robēžās  atbilstoši piegādātāja inventāra tilpumam)</t>
    </r>
  </si>
  <si>
    <t>Mērvienība
gāzei</t>
  </si>
  <si>
    <r>
      <t xml:space="preserve">Taras tilpums </t>
    </r>
    <r>
      <rPr>
        <i/>
        <sz val="9"/>
        <color rgb="FF0070C0"/>
        <rFont val="Arial"/>
        <family val="2"/>
        <charset val="186"/>
      </rPr>
      <t>(var tikts mainīts ±10% robēžās atbilstoši piegādātāja inventāra tilpumam)</t>
    </r>
  </si>
  <si>
    <t>SCP</t>
  </si>
  <si>
    <t>EP</t>
  </si>
  <si>
    <t>DTM</t>
  </si>
  <si>
    <t>Kopā</t>
  </si>
  <si>
    <r>
      <t xml:space="preserve">Preces (gāzes) nosaukums
</t>
    </r>
    <r>
      <rPr>
        <i/>
        <sz val="9"/>
        <color rgb="FF0070C0"/>
        <rFont val="Arial"/>
        <family val="2"/>
        <charset val="186"/>
      </rPr>
      <t>[Tehniskās specifikācijas 2.kolonna]</t>
    </r>
  </si>
  <si>
    <t>Preces tehniskais raksturojums</t>
  </si>
  <si>
    <t>Preces ražotājs (nosaukums, valsts)</t>
  </si>
  <si>
    <r>
      <t xml:space="preserve">Preces (gazes) svārs 1 tarā (tilpnē, balonā), kg vai m3 </t>
    </r>
    <r>
      <rPr>
        <i/>
        <sz val="9"/>
        <color rgb="FF0070C0"/>
        <rFont val="Arial"/>
        <family val="2"/>
        <charset val="186"/>
      </rPr>
      <t>[Tehniskās specifikācijas 4.kolonna]</t>
    </r>
  </si>
  <si>
    <r>
      <t xml:space="preserve">Preces gāzes mērvienība
</t>
    </r>
    <r>
      <rPr>
        <i/>
        <sz val="9"/>
        <color rgb="FF0070C0"/>
        <rFont val="Arial"/>
        <family val="2"/>
        <charset val="186"/>
      </rPr>
      <t>[Tehniskās specifikācijas 5.kolonna]</t>
    </r>
  </si>
  <si>
    <r>
      <t xml:space="preserve">1 inventāra (taras) tilpums, l </t>
    </r>
    <r>
      <rPr>
        <i/>
        <sz val="9"/>
        <color rgb="FF0070C0"/>
        <rFont val="Arial"/>
        <family val="2"/>
        <charset val="186"/>
      </rPr>
      <t>[Tehniskās specifikācijas 6.kolonna]</t>
    </r>
  </si>
  <si>
    <t>Preces (gāzes) cena par vienību (kg vai m3), EUR bez PVN</t>
  </si>
  <si>
    <r>
      <t xml:space="preserve">Preces (gāzes) cena atbilstoši 1 taras (tilpnes, balona) apjomam, EUR bez PVN </t>
    </r>
    <r>
      <rPr>
        <i/>
        <sz val="9"/>
        <color rgb="FF0070C0"/>
        <rFont val="Arial"/>
        <family val="2"/>
        <charset val="186"/>
      </rPr>
      <t>[Finanšu-tehniskā piedāvājuma kolonnu skaitlisko vērtību reizinājums: 4x7]</t>
    </r>
  </si>
  <si>
    <t>Vienas taras nomas cena par 1 dienu, EUR bez PVN</t>
  </si>
  <si>
    <r>
      <t xml:space="preserve">Cena KOPĀ par plānoto inventāra (taras) apjomu nomas pakalpojumam 1 gadam (365 dienas) </t>
    </r>
    <r>
      <rPr>
        <sz val="10"/>
        <color rgb="FFFF0000"/>
        <rFont val="Arial"/>
        <family val="2"/>
        <charset val="186"/>
      </rPr>
      <t>**</t>
    </r>
    <r>
      <rPr>
        <sz val="10"/>
        <color theme="1"/>
        <rFont val="Arial"/>
        <family val="2"/>
        <charset val="186"/>
      </rPr>
      <t xml:space="preserve"> </t>
    </r>
    <r>
      <rPr>
        <i/>
        <sz val="9"/>
        <color rgb="FF0070C0"/>
        <rFont val="Arial"/>
        <family val="2"/>
        <charset val="186"/>
      </rPr>
      <t>[Skaitlisko vērtību reizinājums: Tehniskās specifikācijas 34.kolonna x Finanšu-tehniskā piedāvājuma 10.kolonnu]</t>
    </r>
    <r>
      <rPr>
        <i/>
        <sz val="10"/>
        <color rgb="FF0070C0"/>
        <rFont val="Arial"/>
        <family val="2"/>
        <charset val="186"/>
      </rPr>
      <t xml:space="preserve"> *365</t>
    </r>
  </si>
  <si>
    <t>Kārklu iela 4 , Daugavpils</t>
  </si>
  <si>
    <t>Jaunais ceļš 6, Jelgava</t>
  </si>
  <si>
    <t>Krūzes iela 47a, Rīga</t>
  </si>
  <si>
    <t>Krustpils iela 24 k-40, Rīga</t>
  </si>
  <si>
    <t>Krustpils iela 24 k-43, Rīga</t>
  </si>
  <si>
    <t>Dzelzceļa ēka 528. km, Līksnas pag., Augšdaugavas nov.</t>
  </si>
  <si>
    <t>1. Pasažieru iela 12, Daugavpils</t>
  </si>
  <si>
    <t>Torņa iela 9A, Rēzekne</t>
  </si>
  <si>
    <t>Brīvības iela 46, Rēzekne</t>
  </si>
  <si>
    <t>Bauskas iela 5, Jelgava</t>
  </si>
  <si>
    <t>Depo iela 4, Ventspils</t>
  </si>
  <si>
    <t>Baseina iela 10/12, Liepāja</t>
  </si>
  <si>
    <t>Augstrozes iela 1B, Rīga</t>
  </si>
  <si>
    <t>Jāņavārtu iela 14, Rīga</t>
  </si>
  <si>
    <t>Altonavas iela 11a, Rīga</t>
  </si>
  <si>
    <t>Krūzes iela 47A, Rīga</t>
  </si>
  <si>
    <t>Kārklu iela 4, Daugavpils</t>
  </si>
  <si>
    <t>Stacijas iela 27, Rēzekne</t>
  </si>
  <si>
    <t>Depo iela 8, Ventspils</t>
  </si>
  <si>
    <t xml:space="preserve">Rīgas iela 71A, Liepāja </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</si>
  <si>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</si>
  <si>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</si>
  <si>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</si>
  <si>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</si>
  <si>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</si>
  <si>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</si>
  <si>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</si>
  <si>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</si>
  <si>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</si>
  <si>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</si>
  <si>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</si>
  <si>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</si>
  <si>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</si>
  <si>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</si>
  <si>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</si>
  <si>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</si>
  <si>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</si>
  <si>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</si>
  <si>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</si>
  <si>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</si>
  <si>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</si>
  <si>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</si>
  <si>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</si>
  <si>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</si>
  <si>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</si>
  <si>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</si>
  <si>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</si>
  <si>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</si>
  <si>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</si>
  <si>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</si>
  <si>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</si>
  <si>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[32]</t>
  </si>
  <si>
    <t>[33]</t>
  </si>
  <si>
    <t>[34]</t>
  </si>
  <si>
    <t>Acetilēns</t>
  </si>
  <si>
    <t>UN 1001, Acetilēns, izšķīdīnāts, 2.1</t>
  </si>
  <si>
    <t>kg</t>
  </si>
  <si>
    <t>20L</t>
  </si>
  <si>
    <t>41L</t>
  </si>
  <si>
    <t>Argona maisījums ar oglekļa dioksīdu (80% argons+20% oglekļa dioksīds)</t>
  </si>
  <si>
    <t>Argons 80%+CO2 20%  EN ISO 14175-M21-ArC-20</t>
  </si>
  <si>
    <r>
      <t>m</t>
    </r>
    <r>
      <rPr>
        <vertAlign val="superscript"/>
        <sz val="10"/>
        <rFont val="Arial"/>
        <family val="2"/>
        <charset val="186"/>
      </rPr>
      <t>3</t>
    </r>
  </si>
  <si>
    <t>50L (200bar)</t>
  </si>
  <si>
    <t>Argona maisījums ar oglekļa dioksīdu (82% argons+18% oglekļa dioksīds)</t>
  </si>
  <si>
    <t>UN 1956, saspiesta gāze, 2,2</t>
  </si>
  <si>
    <t>m3</t>
  </si>
  <si>
    <r>
      <t>50L</t>
    </r>
    <r>
      <rPr>
        <sz val="10"/>
        <color theme="5" tint="0.39997558519241921"/>
        <rFont val="Arial"/>
        <family val="2"/>
        <charset val="186"/>
      </rPr>
      <t xml:space="preserve"> </t>
    </r>
    <r>
      <rPr>
        <sz val="10"/>
        <rFont val="Arial"/>
        <family val="2"/>
        <charset val="186"/>
      </rPr>
      <t>(200bar)</t>
    </r>
  </si>
  <si>
    <t>Argons</t>
  </si>
  <si>
    <t>Argons 98%+CO2 2%  LVS EN ISO 14175-Z-ArC+NO-2/0.03</t>
  </si>
  <si>
    <t>Ogļskābā gāze
(Oglekļa dioksīds)</t>
  </si>
  <si>
    <t>UN 1013, Oglekļa dioksīds, 2.2</t>
  </si>
  <si>
    <t>40L</t>
  </si>
  <si>
    <t>50L</t>
  </si>
  <si>
    <t>Skābeklis</t>
  </si>
  <si>
    <t>UN 1072, skābeklis, saspiests, 2.2 (5.1) ISO 14175-N1</t>
  </si>
  <si>
    <t>20L (200bar)</t>
  </si>
  <si>
    <t>Slāpeklis</t>
  </si>
  <si>
    <t>UN 1066, Slāpeklis saspiests, 2.2</t>
  </si>
  <si>
    <t>Propāna - butāna
maisījums (propāns 60+)</t>
  </si>
  <si>
    <t>UN 1965, ogļūdeņražu gāzu maisījums, sašķidrināts</t>
  </si>
  <si>
    <t>5L</t>
  </si>
  <si>
    <t>27L</t>
  </si>
  <si>
    <t>Propāns 95% (propāns tīrais)</t>
  </si>
  <si>
    <t>UN 1978, Propāns, 2.1</t>
  </si>
  <si>
    <t>46L</t>
  </si>
  <si>
    <r>
      <rPr>
        <sz val="10"/>
        <color rgb="FFFF0000"/>
        <rFont val="Arial"/>
        <family val="2"/>
        <charset val="186"/>
      </rPr>
      <t>*</t>
    </r>
    <r>
      <rPr>
        <sz val="10"/>
        <rFont val="Arial"/>
        <family val="2"/>
        <charset val="186"/>
      </rPr>
      <t xml:space="preserve"> - cipāriem informatīvs raksturs</t>
    </r>
  </si>
  <si>
    <r>
      <rPr>
        <sz val="10"/>
        <color rgb="FFFF0000"/>
        <rFont val="Arial"/>
        <family val="2"/>
        <charset val="186"/>
      </rPr>
      <t>**</t>
    </r>
    <r>
      <rPr>
        <sz val="10"/>
        <rFont val="Arial"/>
        <family val="2"/>
        <charset val="186"/>
      </rPr>
      <t xml:space="preserve"> - aprēķinātās aritmētiskās summas ir paredzētas vienīgi iesniegto pretendentu piedāvājumu salīdzināšanai un tās nav uzskatāmas par paredzamo Līguma summu un nav saistošas iepirkuma līguma slēdzējiem.</t>
    </r>
  </si>
  <si>
    <r>
      <t xml:space="preserve">Līguma darbības laikā tiek jānodrošina šai Tehniskajai specifikācijai atbilstošu gāzu piegāde un inventāram (tvertnēm,baloniem) - nomas pakalpojums.
</t>
    </r>
    <r>
      <rPr>
        <b/>
        <sz val="10"/>
        <color theme="1"/>
        <rFont val="Arial"/>
        <family val="2"/>
        <charset val="186"/>
      </rPr>
      <t>Prece</t>
    </r>
    <r>
      <rPr>
        <sz val="10"/>
        <color theme="1"/>
        <rFont val="Arial"/>
        <family val="2"/>
        <charset val="186"/>
      </rPr>
      <t xml:space="preserve"> - gāzes saskaņā ar šo Tehnisko specifikāciju.
</t>
    </r>
    <r>
      <rPr>
        <b/>
        <sz val="10"/>
        <color theme="1"/>
        <rFont val="Arial"/>
        <family val="2"/>
        <charset val="186"/>
      </rPr>
      <t>Nomas objekts</t>
    </r>
    <r>
      <rPr>
        <sz val="10"/>
        <color theme="1"/>
        <rFont val="Arial"/>
        <family val="2"/>
        <charset val="186"/>
      </rPr>
      <t xml:space="preserve"> -  inventārs gāzveida vielu drošai uzglabāšanai, lietošanai, pārvadāšanai, kas ietver preces iepakojumu (taru).</t>
    </r>
  </si>
  <si>
    <t>Visām precēm jābūt ar CE (Conformité Européne) atbilstības sertifikātu un marķējumu</t>
  </si>
  <si>
    <t>Visas preces jāpiegādā kopā ar tehnisko dokumentāciju, tehnisko specifikāciju, preču izcelsmes un garantijas sertifikātiem</t>
  </si>
  <si>
    <t>Pasūtītājs pērk preci pildītu drošai glabāšanai un lietošanai piemērota tarā, kura ir piegādātāja īpašums. Pasūtītājs atgriež piegādātājam taru, ja vairs nav nepieciešama, uzpildīšanai vai maiņai, līguma termiņam beidzoties.</t>
  </si>
  <si>
    <t>Pārdevējs garantē piedāvāto gāzu un to inventāra atbilstību saistošo tiesību aktu prasībām, t.sk. taras atbilstību Ministru kabineta 09.12.2014. noteikumu Nr.755 “Gāzes balonu aprites, uzraudzības un kontroles kārtība” prasībām, Tehniskajā specifikācijā izvirzītajiem kvalitātes kritērijiem, tehniskajām prasībām, kā arī ražotāja sniegtajiem norādījumiem par gāzes vielām, to inventāru, t.sk. iepakojumu.</t>
  </si>
  <si>
    <t>Preces nodošanas laikā pretendents/piegādātājs informē pasūtītāju par piegādātās preces lietošanas noteikumiem, kā arī drošības pasākumiem.</t>
  </si>
  <si>
    <t>Ja Tehniskajā specifikācijā ir norādīts konkrēts preču vai standarta nosaukums vai kāda cita norāde uz specifisku preču izcelsmi, īpašu procesu, zīmolu vai veidu, pārdevējs var piedāvāt jebkura cita ražotāja preci, kas ir ekvivalenta vai labāka par Tehniskās specifikācijas aprakstā nosaukto preci, ietverot  Tehniskajā specifikācijā prasīto preces funkcionalitāti un tehniskos parametrus pilnā apjomā.</t>
  </si>
  <si>
    <t>Šajā Tehniskajā specifikācijā norādītie apjomi ir noteikti kā plānotie daudzumi 1 gadam. Apjomiem, tarai noteiktais tilpums ir informatīvs raksturs. Pircējam nav pienākums iepirkt preces un izmantot pakalpojumu pēc apjoma un klāsta, kā norādīts šajā Tehniskajā specifikācijā, Pircējs saskaņā ar operatīvo vajadzību un faktisko nepieciešamību iegādājas preces un izmanto pakalpojumu atbilstoši nepieciešamībai plānotās līguma summas ietvaros. Līguma darbības laikā tehniskās gāzes (preces) un inventārs (nomas pakalpojums) tiek nodrošināts atbilstoši faktiskajai nepieciešamībai un saskaņā ar līgumu, nepārsniedzot noteikto kopējo plānoto līguma summu.</t>
  </si>
  <si>
    <r>
      <t xml:space="preserve">Līguma izpildes laikā pircējs var iegādāties no pārdevēja arī citas pārdevēja tirdzniecības vietā esošās un pircējam nepieciešamās gāzes (kuras nav uzskaitītas šajā Tehniskajā specifikācijā, bet atbilst iepirkuma priekšmeta nomenklatūrai) un pieteikt pakalpojumu (kura nav uzskaitīta šajā Tehniskā specifikācijā, piem. </t>
    </r>
    <r>
      <rPr>
        <u/>
        <sz val="10"/>
        <color theme="1"/>
        <rFont val="Arial"/>
        <family val="2"/>
        <charset val="186"/>
      </rPr>
      <t>balonu konteiniera noma</t>
    </r>
    <r>
      <rPr>
        <sz val="10"/>
        <color theme="1"/>
        <rFont val="Arial"/>
        <family val="2"/>
        <charset val="186"/>
      </rPr>
      <t>),  abpusēji vienojoties par cenu, kura atbilst aktuālajai vidējai tirgus cenai Latvijā attiecīgajām precēm.</t>
    </r>
  </si>
  <si>
    <t>Pārdevējs līguma darbības laikā ir tiesīgs aizstāt Tehniskajā specifikācijā norādītās preces (gāzes)/ inventāru (nomas objektu) ar citu pilnībā atbilstošu Tehniskās specifikācijas prasībām preci/inventāru, nemainot pozīcijai noteikto cenu (piemēram, vairs nav pieejams tirgū, jauninājums tirgū ir ekvivalents vai labāks).</t>
  </si>
  <si>
    <t>Piegādes vietu saraksts un kontaktpersonas:</t>
  </si>
  <si>
    <t>Nr. p.k.</t>
  </si>
  <si>
    <t>Piegādes vieta</t>
  </si>
  <si>
    <t>Kontaktpersona</t>
  </si>
  <si>
    <t>Tehniskās ekspluatācijas direkcijas Sliežu ceļu pārvalde (SCP)</t>
  </si>
  <si>
    <t>Kārklu iela 4 , Daugavpils, CPRN-2</t>
  </si>
  <si>
    <t>Tehniskās ekspluatācijas direkcijas Elektrotehniskā pārvalde (EP)</t>
  </si>
  <si>
    <t>Krūzes iela 47a, Rīga, EPEL-1</t>
  </si>
  <si>
    <t>Krūzes iela 47a, Rīga, EPKRB</t>
  </si>
  <si>
    <t>Krūzes iela 47a, Rīga, EPIRI</t>
  </si>
  <si>
    <t>1. Pasažieru iela 12, Daugavpils, EPT-7</t>
  </si>
  <si>
    <t>1. Pasažieru iela 12, Daugavpils, EPIRI</t>
  </si>
  <si>
    <t>Tehniskās ekspluatācijas direkcijas Mehanizācijas daļa (DTM)</t>
  </si>
  <si>
    <t>Kārklu iela 4, Daugavpils, Dzelzceļa mašīnu remonta darbnīca</t>
  </si>
  <si>
    <t>Bauskas iela 5,Jelgava</t>
  </si>
  <si>
    <t xml:space="preserve">1.pielikums </t>
  </si>
  <si>
    <t>TEHNISKĀ SPECIFIKĀCIJA / FINANŠU-TEHNISKAIS PIEDĀVĀJUMS (LDZ)</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</si>
</sst>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
    <numFmt numFmtId="165" formatCode="0.0"/>
  </numFmts>
  <fonts count="18" x14ac:knownFonts="1">
    <font>
      <sz val="11"/>
      <color theme="1"/>
      <name val="Arial"/>
      <family val="2"/>
      <charset val="186"/>
    </font>
    <font>
      <sz val="10"/>
      <name val="Arial"/>
      <family val="2"/>
      <charset val="186"/>
    </font>
    <font>
      <sz val="10"/>
      <color theme="1"/>
      <name val="Arial"/>
      <family val="2"/>
      <charset val="186"/>
    </font>
    <font>
      <b/>
      <sz val="11"/>
      <name val="Arial"/>
      <family val="2"/>
      <charset val="186"/>
    </font>
    <font>
      <b/>
      <i/>
      <sz val="11"/>
      <name val="Arial"/>
      <family val="2"/>
      <charset val="186"/>
    </font>
    <font>
      <b/>
      <i/>
      <sz val="11"/>
      <color theme="1"/>
      <name val="Arial"/>
      <family val="2"/>
      <charset val="186"/>
    </font>
    <font>
      <b/>
      <sz val="10"/>
      <color theme="1"/>
      <name val="Arial"/>
      <family val="2"/>
      <charset val="186"/>
    </font>
    <font>
      <b/>
      <sz val="10"/>
      <color rgb="FFFF0000"/>
      <name val="Arial"/>
      <family val="2"/>
      <charset val="186"/>
    </font>
    <font>
      <i/>
      <sz val="10"/>
      <color rgb="FF0070C0"/>
      <name val="Arial"/>
      <family val="2"/>
      <charset val="186"/>
    </font>
    <font>
      <sz val="10"/>
      <color rgb="FFFF0000"/>
      <name val="Arial"/>
      <family val="2"/>
      <charset val="186"/>
    </font>
    <font>
      <i/>
      <sz val="9"/>
      <color rgb="FF0070C0"/>
      <name val="Arial"/>
      <family val="2"/>
      <charset val="186"/>
    </font>
    <font>
      <sz val="9"/>
      <name val="Arial"/>
      <family val="2"/>
      <charset val="186"/>
    </font>
    <font>
      <sz val="8"/>
      <color theme="0" tint="-0.499984740745262"/>
      <name val="Arial"/>
      <family val="2"/>
      <charset val="186"/>
    </font>
    <font>
      <b/>
      <sz val="10"/>
      <name val="Arial"/>
      <family val="2"/>
      <charset val="186"/>
    </font>
    <font>
      <vertAlign val="superscript"/>
      <sz val="10"/>
      <name val="Arial"/>
      <family val="2"/>
      <charset val="186"/>
    </font>
    <font>
      <sz val="10"/>
      <color theme="5" tint="0.39997558519241921"/>
      <name val="Arial"/>
      <family val="2"/>
      <charset val="186"/>
    </font>
    <font>
      <u/>
      <sz val="10"/>
      <color theme="1"/>
      <name val="Arial"/>
      <family val="2"/>
      <charset val="186"/>
    </font>
    <font>
      <b/>
      <sz val="10"/>
      <color rgb="FFC00000"/>
      <name val="Arial"/>
      <family val="2"/>
      <charset val="186"/>
    </font>
  </fonts>
  <fills count="7">
    <fill>
      <patternFill patternType="none"/>
    </fill>
    <fill>
      <patternFill patternType="gray125"/>
    </fill>
    <fill>
      <patternFill patternType="solid">
        <fgColor theme="0" tint="-4.9989318521683403E-2"/>
        <bgColor indexed="64"/>
      </patternFill>
    </fill>
    <fill>
      <patternFill patternType="solid">
        <fgColor theme="0"/>
        <bgColor indexed="64"/>
      </patternFill>
    </fill>
    <fill>
      <patternFill patternType="solid">
        <fgColor theme="7" tint="0.79998168889431442"/>
        <bgColor indexed="64"/>
      </patternFill>
    </fill>
    <fill>
      <patternFill patternType="solid">
        <fgColor theme="6" tint="0.79998168889431442"/>
        <bgColor indexed="64"/>
      </patternFill>
    </fill>
    <fill>
      <patternFill patternType="solid">
        <fgColor theme="8" tint="0.79998168889431442"/>
        <bgColor indexed="64"/>
      </patternFill>
    </fill>
  </fills>
  <borders count="3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ck">
        <color indexed="64"/>
      </left>
      <right/>
      <top style="thin">
        <color indexed="64"/>
      </top>
      <bottom style="thin">
        <color indexed="64"/>
      </bottom>
      <diagonal/>
    </border>
    <border>
      <left style="thin">
        <color indexed="64"/>
      </left>
      <right style="thick">
        <color indexed="64"/>
      </right>
      <top style="thin">
        <color indexed="64"/>
      </top>
      <bottom style="thin">
        <color indexed="64"/>
      </bottom>
      <diagonal/>
    </border>
    <border>
      <left/>
      <right style="thick">
        <color indexed="64"/>
      </right>
      <top style="thin">
        <color indexed="64"/>
      </top>
      <bottom style="thin">
        <color indexed="64"/>
      </bottom>
      <diagonal/>
    </border>
    <border>
      <left style="thick">
        <color indexed="64"/>
      </left>
      <right style="thin">
        <color indexed="64"/>
      </right>
      <top/>
      <bottom style="thin">
        <color indexed="64"/>
      </bottom>
      <diagonal/>
    </border>
    <border>
      <left style="thin">
        <color indexed="64"/>
      </left>
      <right style="thin">
        <color indexed="64"/>
      </right>
      <top/>
      <bottom style="thin">
        <color indexed="64"/>
      </bottom>
      <diagonal/>
    </border>
    <border>
      <left style="double">
        <color indexed="64"/>
      </left>
      <right style="thick">
        <color indexed="64"/>
      </right>
      <top/>
      <bottom/>
      <diagonal/>
    </border>
    <border>
      <left style="thick">
        <color indexed="64"/>
      </left>
      <right/>
      <top/>
      <bottom style="thin">
        <color indexed="64"/>
      </bottom>
      <diagonal/>
    </border>
    <border>
      <left/>
      <right style="thick">
        <color indexed="64"/>
      </right>
      <top/>
      <bottom style="thin">
        <color indexed="64"/>
      </bottom>
      <diagonal/>
    </border>
    <border>
      <left style="thick">
        <color indexed="64"/>
      </left>
      <right style="thick">
        <color indexed="64"/>
      </right>
      <top/>
      <bottom/>
      <diagonal/>
    </border>
    <border>
      <left style="thin">
        <color indexed="64"/>
      </left>
      <right style="thin">
        <color indexed="64"/>
      </right>
      <top/>
      <bottom/>
      <diagonal/>
    </border>
    <border>
      <left style="thin">
        <color indexed="64"/>
      </left>
      <right/>
      <top style="thin">
        <color indexed="64"/>
      </top>
      <bottom/>
      <diagonal/>
    </border>
    <border>
      <left/>
      <right style="double">
        <color indexed="64"/>
      </right>
      <top style="thin">
        <color indexed="64"/>
      </top>
      <bottom style="thin">
        <color indexed="64"/>
      </bottom>
      <diagonal/>
    </border>
    <border>
      <left style="double">
        <color indexed="64"/>
      </left>
      <right/>
      <top style="thin">
        <color indexed="64"/>
      </top>
      <bottom style="thin">
        <color indexed="64"/>
      </bottom>
      <diagonal/>
    </border>
    <border>
      <left style="double">
        <color indexed="64"/>
      </left>
      <right style="double">
        <color indexed="64"/>
      </right>
      <top style="thin">
        <color indexed="64"/>
      </top>
      <bottom/>
      <diagonal/>
    </border>
    <border>
      <left style="thick">
        <color indexed="64"/>
      </left>
      <right style="thin">
        <color indexed="64"/>
      </right>
      <top style="thin">
        <color indexed="64"/>
      </top>
      <bottom/>
      <diagonal/>
    </border>
    <border>
      <left style="double">
        <color indexed="64"/>
      </left>
      <right style="thick">
        <color indexed="64"/>
      </right>
      <top style="thin">
        <color indexed="64"/>
      </top>
      <bottom style="thin">
        <color indexed="64"/>
      </bottom>
      <diagonal/>
    </border>
    <border>
      <left style="thick">
        <color indexed="64"/>
      </left>
      <right style="thin">
        <color indexed="64"/>
      </right>
      <top style="thin">
        <color indexed="64"/>
      </top>
      <bottom style="thin">
        <color indexed="64"/>
      </bottom>
      <diagonal/>
    </border>
    <border>
      <left style="thick">
        <color indexed="64"/>
      </left>
      <right/>
      <top style="thin">
        <color indexed="64"/>
      </top>
      <bottom/>
      <diagonal/>
    </border>
    <border>
      <left style="thin">
        <color indexed="64"/>
      </left>
      <right/>
      <top/>
      <bottom style="thin">
        <color indexed="64"/>
      </bottom>
      <diagonal/>
    </border>
    <border>
      <left style="thick">
        <color indexed="64"/>
      </left>
      <right style="thin">
        <color indexed="64"/>
      </right>
      <top/>
      <bottom/>
      <diagonal/>
    </border>
    <border>
      <left style="thin">
        <color indexed="64"/>
      </left>
      <right style="double">
        <color indexed="64"/>
      </right>
      <top/>
      <bottom/>
      <diagonal/>
    </border>
    <border>
      <left/>
      <right style="thin">
        <color indexed="64"/>
      </right>
      <top/>
      <bottom/>
      <diagonal/>
    </border>
    <border>
      <left style="thin">
        <color indexed="64"/>
      </left>
      <right/>
      <top/>
      <bottom/>
      <diagonal/>
    </border>
    <border>
      <left style="double">
        <color indexed="64"/>
      </left>
      <right style="thin">
        <color indexed="64"/>
      </right>
      <top/>
      <bottom/>
      <diagonal/>
    </border>
    <border>
      <left style="double">
        <color indexed="64"/>
      </left>
      <right style="double">
        <color indexed="64"/>
      </right>
      <top/>
      <bottom style="thin">
        <color indexed="64"/>
      </bottom>
      <diagonal/>
    </border>
    <border>
      <left style="double">
        <color indexed="64"/>
      </left>
      <right style="thick">
        <color indexed="64"/>
      </right>
      <top/>
      <bottom style="thin">
        <color indexed="64"/>
      </bottom>
      <diagonal/>
    </border>
    <border>
      <left style="thick">
        <color indexed="64"/>
      </left>
      <right style="thick">
        <color indexed="64"/>
      </right>
      <top/>
      <bottom style="thin">
        <color indexed="64"/>
      </bottom>
      <diagonal/>
    </border>
    <border>
      <left style="thin">
        <color indexed="64"/>
      </left>
      <right style="double">
        <color indexed="64"/>
      </right>
      <top style="thin">
        <color indexed="64"/>
      </top>
      <bottom style="thin">
        <color indexed="64"/>
      </bottom>
      <diagonal/>
    </border>
    <border>
      <left style="double">
        <color indexed="64"/>
      </left>
      <right style="thin">
        <color indexed="64"/>
      </right>
      <top style="thin">
        <color indexed="64"/>
      </top>
      <bottom style="thin">
        <color indexed="64"/>
      </bottom>
      <diagonal/>
    </border>
    <border>
      <left style="double">
        <color indexed="64"/>
      </left>
      <right style="double">
        <color indexed="64"/>
      </right>
      <top style="thin">
        <color indexed="64"/>
      </top>
      <bottom style="thin">
        <color indexed="64"/>
      </bottom>
      <diagonal/>
    </border>
    <border>
      <left/>
      <right/>
      <top/>
      <bottom style="thin">
        <color indexed="64"/>
      </bottom>
      <diagonal/>
    </border>
    <border>
      <left/>
      <right/>
      <top style="thin">
        <color indexed="64"/>
      </top>
      <bottom/>
      <diagonal/>
    </border>
  </borders>
  <cellStyleXfs count="1">
    <xf numFmtId="0" fontId="0" fillId="0" borderId="0"/>
  </cellStyleXfs>
  <cellXfs count="139">
    <xf numFmtId="0" fontId="0" fillId="0" borderId="0" xfId="0"/>
    <xf numFmtId="0" fontId="1" fillId="0" borderId="0" xfId="0" applyFont="1" applyAlignment="1">
      <alignment wrapText="1"/>
    </xf>
    <xf numFmtId="0" fontId="1" fillId="0" borderId="0" xfId="0" applyFont="1" applyAlignment="1">
      <alignment horizontal="right" wrapText="1"/>
    </xf>
    <xf numFmtId="0" fontId="2" fillId="0" borderId="0" xfId="0" applyFont="1"/>
    <xf numFmtId="0" fontId="4" fillId="0" borderId="0" xfId="0" applyFont="1" applyAlignment="1">
      <alignment horizontal="center" vertical="center" wrapText="1"/>
    </xf>
    <xf numFmtId="0" fontId="6" fillId="3" borderId="2" xfId="0" applyFont="1" applyFill="1" applyBorder="1" applyAlignment="1">
      <alignment horizontal="center" vertical="center" wrapText="1"/>
    </xf>
    <xf numFmtId="0" fontId="1" fillId="0" borderId="0" xfId="0" applyFont="1" applyAlignment="1">
      <alignment horizontal="center" vertical="center" wrapText="1"/>
    </xf>
    <xf numFmtId="164" fontId="11" fillId="0" borderId="25" xfId="0" applyNumberFormat="1" applyFont="1" applyBorder="1" applyAlignment="1">
      <alignment horizontal="center" vertical="center" textRotation="90" wrapText="1"/>
    </xf>
    <xf numFmtId="164" fontId="11" fillId="0" borderId="26" xfId="0" applyNumberFormat="1" applyFont="1" applyBorder="1" applyAlignment="1">
      <alignment horizontal="center" vertical="center" textRotation="90" wrapText="1"/>
    </xf>
    <xf numFmtId="164" fontId="11" fillId="0" borderId="27" xfId="0" applyNumberFormat="1" applyFont="1" applyBorder="1" applyAlignment="1">
      <alignment horizontal="center" vertical="center" textRotation="90" wrapText="1"/>
    </xf>
    <xf numFmtId="164" fontId="11" fillId="0" borderId="15" xfId="0" applyNumberFormat="1" applyFont="1" applyBorder="1" applyAlignment="1">
      <alignment horizontal="center" vertical="center" textRotation="90" wrapText="1"/>
    </xf>
    <xf numFmtId="164" fontId="11" fillId="0" borderId="28" xfId="0" applyNumberFormat="1" applyFont="1" applyBorder="1" applyAlignment="1">
      <alignment horizontal="center" vertical="center" textRotation="90" wrapText="1"/>
    </xf>
    <xf numFmtId="164" fontId="11" fillId="0" borderId="29" xfId="0" applyNumberFormat="1" applyFont="1" applyBorder="1" applyAlignment="1">
      <alignment horizontal="center" vertical="center" textRotation="90" wrapText="1"/>
    </xf>
    <xf numFmtId="0" fontId="12" fillId="0" borderId="1" xfId="0" applyFont="1" applyBorder="1" applyAlignment="1">
      <alignment horizontal="center" vertical="center"/>
    </xf>
    <xf numFmtId="0" fontId="12" fillId="0" borderId="2" xfId="0" applyFont="1" applyBorder="1" applyAlignment="1">
      <alignment horizontal="center" vertical="center"/>
    </xf>
    <xf numFmtId="0" fontId="12" fillId="0" borderId="22" xfId="0" applyFont="1" applyBorder="1" applyAlignment="1">
      <alignment horizontal="center" vertical="center"/>
    </xf>
    <xf numFmtId="0" fontId="12" fillId="0" borderId="33" xfId="0" applyFont="1" applyBorder="1" applyAlignment="1">
      <alignment horizontal="center" vertical="center"/>
    </xf>
    <xf numFmtId="0" fontId="12" fillId="0" borderId="4" xfId="0" applyFont="1" applyBorder="1" applyAlignment="1">
      <alignment horizontal="center" vertical="center"/>
    </xf>
    <xf numFmtId="0" fontId="12" fillId="0" borderId="34" xfId="0" applyFont="1" applyBorder="1" applyAlignment="1">
      <alignment horizontal="center" vertical="center"/>
    </xf>
    <xf numFmtId="0" fontId="12" fillId="0" borderId="35" xfId="0" applyFont="1" applyBorder="1" applyAlignment="1">
      <alignment horizontal="center" vertical="center"/>
    </xf>
    <xf numFmtId="0" fontId="12" fillId="0" borderId="8" xfId="0" applyFont="1" applyBorder="1" applyAlignment="1">
      <alignment horizontal="center" vertical="center"/>
    </xf>
    <xf numFmtId="0" fontId="12" fillId="0" borderId="3" xfId="0" applyFont="1" applyBorder="1" applyAlignment="1">
      <alignment horizontal="center" vertical="center"/>
    </xf>
    <xf numFmtId="0" fontId="12" fillId="0" borderId="21" xfId="0" applyFont="1" applyBorder="1" applyAlignment="1">
      <alignment horizontal="center" vertical="center"/>
    </xf>
    <xf numFmtId="0" fontId="12" fillId="0" borderId="0" xfId="0" applyFont="1" applyAlignment="1">
      <alignment horizontal="center" vertical="center"/>
    </xf>
    <xf numFmtId="0" fontId="12" fillId="2" borderId="22" xfId="0" applyFont="1" applyFill="1" applyBorder="1" applyAlignment="1">
      <alignment horizontal="center" vertical="center"/>
    </xf>
    <xf numFmtId="0" fontId="12" fillId="2" borderId="1" xfId="0" applyFont="1" applyFill="1" applyBorder="1" applyAlignment="1">
      <alignment horizontal="center" vertical="center"/>
    </xf>
    <xf numFmtId="0" fontId="12" fillId="2" borderId="21" xfId="0" applyFont="1" applyFill="1" applyBorder="1" applyAlignment="1">
      <alignment horizontal="center" vertical="center"/>
    </xf>
    <xf numFmtId="0" fontId="12" fillId="2" borderId="6" xfId="0" applyFont="1" applyFill="1" applyBorder="1" applyAlignment="1">
      <alignment horizontal="center" vertical="center"/>
    </xf>
    <xf numFmtId="0" fontId="12" fillId="2" borderId="8" xfId="0" applyFont="1" applyFill="1" applyBorder="1" applyAlignment="1">
      <alignment horizontal="center" vertical="center"/>
    </xf>
    <xf numFmtId="0" fontId="1" fillId="0" borderId="1" xfId="0" applyFont="1" applyBorder="1" applyAlignment="1">
      <alignment horizontal="center" vertical="center" wrapText="1"/>
    </xf>
    <xf numFmtId="0" fontId="13" fillId="0" borderId="1" xfId="0" applyFont="1" applyBorder="1" applyAlignment="1">
      <alignment horizontal="center" vertical="center" wrapText="1"/>
    </xf>
    <xf numFmtId="165" fontId="1" fillId="0" borderId="1" xfId="0" applyNumberFormat="1" applyFont="1" applyBorder="1" applyAlignment="1">
      <alignment horizontal="center" vertical="center" wrapText="1"/>
    </xf>
    <xf numFmtId="0" fontId="1" fillId="3" borderId="2" xfId="0" applyFont="1" applyFill="1" applyBorder="1" applyAlignment="1">
      <alignment horizontal="center" vertical="center" wrapText="1"/>
    </xf>
    <xf numFmtId="1" fontId="1" fillId="3" borderId="22" xfId="0" applyNumberFormat="1" applyFont="1" applyFill="1" applyBorder="1" applyAlignment="1">
      <alignment horizontal="center" vertical="center" wrapText="1"/>
    </xf>
    <xf numFmtId="1" fontId="1" fillId="3" borderId="33" xfId="0" applyNumberFormat="1" applyFont="1" applyFill="1" applyBorder="1" applyAlignment="1">
      <alignment horizontal="center" vertical="center" wrapText="1"/>
    </xf>
    <xf numFmtId="1" fontId="1" fillId="3" borderId="4" xfId="0" applyNumberFormat="1" applyFont="1" applyFill="1" applyBorder="1" applyAlignment="1">
      <alignment horizontal="center" vertical="center" wrapText="1"/>
    </xf>
    <xf numFmtId="1" fontId="1" fillId="3" borderId="1" xfId="0" applyNumberFormat="1" applyFont="1" applyFill="1" applyBorder="1" applyAlignment="1">
      <alignment horizontal="center" vertical="center" wrapText="1"/>
    </xf>
    <xf numFmtId="1" fontId="1" fillId="3" borderId="2" xfId="0" applyNumberFormat="1" applyFont="1" applyFill="1" applyBorder="1" applyAlignment="1">
      <alignment horizontal="center" vertical="center" wrapText="1"/>
    </xf>
    <xf numFmtId="1" fontId="1" fillId="3" borderId="34" xfId="0" applyNumberFormat="1" applyFont="1" applyFill="1" applyBorder="1" applyAlignment="1">
      <alignment horizontal="center" vertical="center" wrapText="1"/>
    </xf>
    <xf numFmtId="1" fontId="13" fillId="3" borderId="35" xfId="0" applyNumberFormat="1" applyFont="1" applyFill="1" applyBorder="1" applyAlignment="1">
      <alignment horizontal="center" vertical="center" wrapText="1"/>
    </xf>
    <xf numFmtId="2" fontId="1" fillId="0" borderId="8" xfId="0" applyNumberFormat="1" applyFont="1" applyBorder="1" applyAlignment="1">
      <alignment horizontal="center" vertical="center"/>
    </xf>
    <xf numFmtId="1" fontId="1" fillId="0" borderId="22" xfId="0" applyNumberFormat="1" applyFont="1" applyBorder="1" applyAlignment="1">
      <alignment horizontal="center" vertical="center"/>
    </xf>
    <xf numFmtId="1" fontId="1" fillId="0" borderId="4" xfId="0" applyNumberFormat="1" applyFont="1" applyBorder="1" applyAlignment="1">
      <alignment horizontal="center" vertical="center"/>
    </xf>
    <xf numFmtId="1" fontId="1" fillId="0" borderId="3" xfId="0" applyNumberFormat="1" applyFont="1" applyBorder="1" applyAlignment="1">
      <alignment horizontal="center" vertical="center"/>
    </xf>
    <xf numFmtId="1" fontId="13" fillId="0" borderId="21" xfId="0" applyNumberFormat="1" applyFont="1" applyBorder="1" applyAlignment="1">
      <alignment horizontal="center" vertical="center"/>
    </xf>
    <xf numFmtId="2" fontId="1" fillId="0" borderId="36" xfId="0" applyNumberFormat="1" applyFont="1" applyBorder="1" applyAlignment="1">
      <alignment horizontal="center" vertical="center"/>
    </xf>
    <xf numFmtId="0" fontId="2" fillId="0" borderId="22" xfId="0" applyFont="1" applyBorder="1" applyAlignment="1">
      <alignment horizontal="center" vertical="center"/>
    </xf>
    <xf numFmtId="0" fontId="2" fillId="0" borderId="1" xfId="0" applyFont="1" applyBorder="1" applyAlignment="1">
      <alignment horizontal="center" vertical="center"/>
    </xf>
    <xf numFmtId="2" fontId="2" fillId="0" borderId="1" xfId="0" applyNumberFormat="1" applyFont="1" applyBorder="1" applyAlignment="1">
      <alignment horizontal="center" vertical="center"/>
    </xf>
    <xf numFmtId="2" fontId="2" fillId="0" borderId="21" xfId="0" applyNumberFormat="1" applyFont="1" applyBorder="1" applyAlignment="1">
      <alignment horizontal="center" vertical="center"/>
    </xf>
    <xf numFmtId="2" fontId="2" fillId="0" borderId="6" xfId="0" applyNumberFormat="1" applyFont="1" applyBorder="1" applyAlignment="1">
      <alignment horizontal="center" vertical="center"/>
    </xf>
    <xf numFmtId="2" fontId="2" fillId="0" borderId="8" xfId="0" applyNumberFormat="1" applyFont="1" applyBorder="1" applyAlignment="1">
      <alignment horizontal="center" vertical="center"/>
    </xf>
    <xf numFmtId="2" fontId="1" fillId="0" borderId="3" xfId="0" applyNumberFormat="1" applyFont="1" applyBorder="1" applyAlignment="1">
      <alignment horizontal="center" vertical="center"/>
    </xf>
    <xf numFmtId="0" fontId="6" fillId="0" borderId="22" xfId="0" applyFont="1" applyBorder="1" applyAlignment="1">
      <alignment horizontal="center" vertical="center"/>
    </xf>
    <xf numFmtId="0" fontId="13" fillId="3" borderId="1" xfId="0" applyFont="1" applyFill="1" applyBorder="1" applyAlignment="1">
      <alignment horizontal="center" vertical="center" wrapText="1"/>
    </xf>
    <xf numFmtId="0" fontId="1" fillId="3" borderId="1" xfId="0" applyFont="1" applyFill="1" applyBorder="1" applyAlignment="1">
      <alignment horizontal="center" vertical="center" wrapText="1"/>
    </xf>
    <xf numFmtId="2" fontId="1" fillId="0" borderId="37" xfId="0" applyNumberFormat="1" applyFont="1" applyBorder="1" applyAlignment="1">
      <alignment horizontal="center" vertical="center"/>
    </xf>
    <xf numFmtId="0" fontId="1" fillId="0" borderId="0" xfId="0" applyFont="1"/>
    <xf numFmtId="0" fontId="2" fillId="0" borderId="0" xfId="0" applyFont="1" applyAlignment="1">
      <alignment horizontal="right" vertical="center"/>
    </xf>
    <xf numFmtId="0" fontId="2" fillId="0" borderId="0" xfId="0" applyFont="1" applyAlignment="1">
      <alignment vertical="center" wrapText="1"/>
    </xf>
    <xf numFmtId="0" fontId="13" fillId="0" borderId="1" xfId="0" applyFont="1" applyBorder="1" applyAlignment="1">
      <alignment vertical="center" wrapText="1"/>
    </xf>
    <xf numFmtId="0" fontId="2" fillId="4" borderId="1" xfId="0" applyFont="1" applyFill="1" applyBorder="1" applyAlignment="1">
      <alignment horizontal="center" vertical="center"/>
    </xf>
    <xf numFmtId="0" fontId="2" fillId="5" borderId="1" xfId="0" applyFont="1" applyFill="1" applyBorder="1" applyAlignment="1">
      <alignment horizontal="center" vertical="center"/>
    </xf>
    <xf numFmtId="0" fontId="2" fillId="6" borderId="1" xfId="0" applyFont="1" applyFill="1" applyBorder="1" applyAlignment="1">
      <alignment horizontal="center" vertical="center"/>
    </xf>
    <xf numFmtId="0" fontId="9" fillId="0" borderId="0" xfId="0" applyFont="1"/>
    <xf numFmtId="0" fontId="1" fillId="0" borderId="0" xfId="0" applyFont="1" applyAlignment="1">
      <alignment horizontal="center" vertical="top"/>
    </xf>
    <xf numFmtId="0" fontId="1" fillId="0" borderId="0" xfId="0" applyFont="1" applyAlignment="1">
      <alignment horizontal="center"/>
    </xf>
    <xf numFmtId="0" fontId="6" fillId="0" borderId="0" xfId="0" applyFont="1"/>
    <xf numFmtId="0" fontId="2" fillId="6" borderId="1" xfId="0" applyFont="1" applyFill="1" applyBorder="1" applyAlignment="1">
      <alignment horizontal="left" vertical="center" wrapText="1"/>
    </xf>
    <xf numFmtId="0" fontId="2" fillId="6" borderId="2" xfId="0" applyFont="1" applyFill="1" applyBorder="1" applyAlignment="1">
      <alignment horizontal="center"/>
    </xf>
    <xf numFmtId="0" fontId="2" fillId="6" borderId="3" xfId="0" applyFont="1" applyFill="1" applyBorder="1" applyAlignment="1">
      <alignment horizontal="center"/>
    </xf>
    <xf numFmtId="0" fontId="2" fillId="6" borderId="4" xfId="0" applyFont="1" applyFill="1" applyBorder="1" applyAlignment="1">
      <alignment horizontal="center"/>
    </xf>
    <xf numFmtId="0" fontId="1" fillId="0" borderId="0" xfId="0" applyFont="1" applyAlignment="1">
      <alignment horizontal="center" wrapText="1"/>
    </xf>
    <xf numFmtId="0" fontId="2" fillId="5" borderId="1" xfId="0" applyFont="1" applyFill="1" applyBorder="1" applyAlignment="1">
      <alignment horizontal="left" vertical="center"/>
    </xf>
    <xf numFmtId="0" fontId="2" fillId="5" borderId="2" xfId="0" applyFont="1" applyFill="1" applyBorder="1" applyAlignment="1">
      <alignment horizontal="center"/>
    </xf>
    <xf numFmtId="0" fontId="2" fillId="5" borderId="3" xfId="0" applyFont="1" applyFill="1" applyBorder="1" applyAlignment="1">
      <alignment horizontal="center"/>
    </xf>
    <xf numFmtId="0" fontId="2" fillId="5" borderId="4" xfId="0" applyFont="1" applyFill="1" applyBorder="1" applyAlignment="1">
      <alignment horizontal="center"/>
    </xf>
    <xf numFmtId="0" fontId="13" fillId="0" borderId="2" xfId="0" applyFont="1" applyBorder="1" applyAlignment="1">
      <alignment horizontal="left" vertical="center"/>
    </xf>
    <xf numFmtId="0" fontId="13" fillId="0" borderId="3" xfId="0" applyFont="1" applyBorder="1" applyAlignment="1">
      <alignment horizontal="left" vertical="center"/>
    </xf>
    <xf numFmtId="0" fontId="13" fillId="0" borderId="4" xfId="0" applyFont="1" applyBorder="1" applyAlignment="1">
      <alignment horizontal="left" vertical="center"/>
    </xf>
    <xf numFmtId="0" fontId="2" fillId="4" borderId="1" xfId="0" applyFont="1" applyFill="1" applyBorder="1" applyAlignment="1">
      <alignment horizontal="left" vertical="center"/>
    </xf>
    <xf numFmtId="0" fontId="2" fillId="4" borderId="2" xfId="0" applyFont="1" applyFill="1" applyBorder="1" applyAlignment="1">
      <alignment horizontal="center"/>
    </xf>
    <xf numFmtId="0" fontId="2" fillId="4" borderId="3" xfId="0" applyFont="1" applyFill="1" applyBorder="1" applyAlignment="1">
      <alignment horizontal="center"/>
    </xf>
    <xf numFmtId="0" fontId="2" fillId="4" borderId="4" xfId="0" applyFont="1" applyFill="1" applyBorder="1" applyAlignment="1">
      <alignment horizontal="center"/>
    </xf>
    <xf numFmtId="0" fontId="2" fillId="0" borderId="0" xfId="0" applyFont="1" applyAlignment="1">
      <alignment horizontal="left" vertical="center" wrapText="1"/>
    </xf>
    <xf numFmtId="0" fontId="17" fillId="0" borderId="36" xfId="0" applyFont="1" applyBorder="1" applyAlignment="1">
      <alignment horizontal="left" vertical="center" wrapText="1"/>
    </xf>
    <xf numFmtId="0" fontId="13" fillId="0" borderId="1" xfId="0" applyFont="1" applyBorder="1" applyAlignment="1">
      <alignment horizontal="center" vertical="center" wrapText="1"/>
    </xf>
    <xf numFmtId="0" fontId="13" fillId="0" borderId="2" xfId="0" applyFont="1" applyBorder="1" applyAlignment="1">
      <alignment horizontal="center" vertical="center" wrapText="1"/>
    </xf>
    <xf numFmtId="0" fontId="13" fillId="0" borderId="3" xfId="0" applyFont="1" applyBorder="1" applyAlignment="1">
      <alignment horizontal="center" vertical="center" wrapText="1"/>
    </xf>
    <xf numFmtId="0" fontId="13" fillId="0" borderId="4" xfId="0" applyFont="1" applyBorder="1" applyAlignment="1">
      <alignment horizontal="center" vertical="center" wrapText="1"/>
    </xf>
    <xf numFmtId="0" fontId="2" fillId="2" borderId="1" xfId="0" applyFont="1" applyFill="1" applyBorder="1" applyAlignment="1">
      <alignment horizontal="center" vertical="center" wrapText="1"/>
    </xf>
    <xf numFmtId="0" fontId="2" fillId="2" borderId="23" xfId="0" applyFont="1" applyFill="1" applyBorder="1" applyAlignment="1">
      <alignment horizontal="center" vertical="center" wrapText="1"/>
    </xf>
    <xf numFmtId="0" fontId="2" fillId="2" borderId="12" xfId="0" applyFont="1" applyFill="1" applyBorder="1" applyAlignment="1">
      <alignment horizontal="center" vertical="center" wrapText="1"/>
    </xf>
    <xf numFmtId="0" fontId="2" fillId="2" borderId="21" xfId="0" applyFont="1" applyFill="1" applyBorder="1" applyAlignment="1">
      <alignment horizontal="center" vertical="center" wrapText="1"/>
    </xf>
    <xf numFmtId="0" fontId="6" fillId="3" borderId="19" xfId="0" applyFont="1" applyFill="1" applyBorder="1" applyAlignment="1">
      <alignment horizontal="center" vertical="center" textRotation="90" wrapText="1"/>
    </xf>
    <xf numFmtId="0" fontId="6" fillId="3" borderId="30" xfId="0" applyFont="1" applyFill="1" applyBorder="1" applyAlignment="1">
      <alignment horizontal="center" vertical="center" textRotation="90" wrapText="1"/>
    </xf>
    <xf numFmtId="0" fontId="1" fillId="0" borderId="20" xfId="0" applyFont="1" applyBorder="1" applyAlignment="1">
      <alignment horizontal="center" vertical="center" wrapText="1"/>
    </xf>
    <xf numFmtId="0" fontId="1" fillId="0" borderId="9" xfId="0" applyFont="1" applyBorder="1" applyAlignment="1">
      <alignment horizontal="center" vertical="center" wrapText="1"/>
    </xf>
    <xf numFmtId="0" fontId="1" fillId="0" borderId="5" xfId="0" applyFont="1" applyBorder="1" applyAlignment="1">
      <alignment horizontal="center" vertical="center" wrapText="1"/>
    </xf>
    <xf numFmtId="0" fontId="1" fillId="0" borderId="10" xfId="0" applyFont="1" applyBorder="1" applyAlignment="1">
      <alignment horizontal="center" vertical="center" wrapText="1"/>
    </xf>
    <xf numFmtId="0" fontId="1" fillId="0" borderId="16" xfId="0" applyFont="1" applyBorder="1" applyAlignment="1">
      <alignment horizontal="center" vertical="center" wrapText="1"/>
    </xf>
    <xf numFmtId="0" fontId="1" fillId="0" borderId="24" xfId="0" applyFont="1" applyBorder="1" applyAlignment="1">
      <alignment horizontal="center" vertical="center" wrapText="1"/>
    </xf>
    <xf numFmtId="0" fontId="6" fillId="3" borderId="21" xfId="0" applyFont="1" applyFill="1" applyBorder="1" applyAlignment="1">
      <alignment horizontal="center" vertical="center" textRotation="90" wrapText="1"/>
    </xf>
    <xf numFmtId="0" fontId="2" fillId="2" borderId="22" xfId="0" applyFont="1" applyFill="1" applyBorder="1" applyAlignment="1">
      <alignment horizontal="center" vertical="center" wrapText="1"/>
    </xf>
    <xf numFmtId="0" fontId="6" fillId="2" borderId="9" xfId="0" applyFont="1" applyFill="1" applyBorder="1" applyAlignment="1">
      <alignment horizontal="center" vertical="center" wrapText="1"/>
    </xf>
    <xf numFmtId="0" fontId="6" fillId="2" borderId="10" xfId="0" applyFont="1" applyFill="1" applyBorder="1" applyAlignment="1">
      <alignment horizontal="center" vertical="center" wrapText="1"/>
    </xf>
    <xf numFmtId="0" fontId="2" fillId="2" borderId="11" xfId="0" applyFont="1" applyFill="1" applyBorder="1" applyAlignment="1">
      <alignment horizontal="center" vertical="center" wrapText="1"/>
    </xf>
    <xf numFmtId="0" fontId="2" fillId="2" borderId="31" xfId="0" applyFont="1" applyFill="1" applyBorder="1" applyAlignment="1">
      <alignment horizontal="center" vertical="center" wrapText="1"/>
    </xf>
    <xf numFmtId="0" fontId="6" fillId="2" borderId="12" xfId="0" applyFont="1" applyFill="1" applyBorder="1" applyAlignment="1">
      <alignment horizontal="center" vertical="center" wrapText="1"/>
    </xf>
    <xf numFmtId="0" fontId="6" fillId="2" borderId="13" xfId="0" applyFont="1" applyFill="1" applyBorder="1" applyAlignment="1">
      <alignment horizontal="center" vertical="center" wrapText="1"/>
    </xf>
    <xf numFmtId="0" fontId="2" fillId="2" borderId="14" xfId="0" applyFont="1" applyFill="1" applyBorder="1" applyAlignment="1">
      <alignment horizontal="center" vertical="center" wrapText="1"/>
    </xf>
    <xf numFmtId="0" fontId="2" fillId="2" borderId="32" xfId="0" applyFont="1" applyFill="1" applyBorder="1" applyAlignment="1">
      <alignment horizontal="center" vertical="center" wrapText="1"/>
    </xf>
    <xf numFmtId="0" fontId="6" fillId="0" borderId="5" xfId="0" applyFont="1" applyBorder="1" applyAlignment="1">
      <alignment horizontal="center" vertical="center" wrapText="1"/>
    </xf>
    <xf numFmtId="0" fontId="6" fillId="0" borderId="10" xfId="0" applyFont="1" applyBorder="1" applyAlignment="1">
      <alignment horizontal="center" vertical="center" wrapText="1"/>
    </xf>
    <xf numFmtId="0" fontId="6" fillId="3" borderId="16" xfId="0" applyFont="1" applyFill="1" applyBorder="1" applyAlignment="1">
      <alignment horizontal="center" vertical="center" wrapText="1"/>
    </xf>
    <xf numFmtId="0" fontId="6" fillId="3" borderId="24" xfId="0" applyFont="1" applyFill="1" applyBorder="1" applyAlignment="1">
      <alignment horizontal="center" vertical="center" wrapText="1"/>
    </xf>
    <xf numFmtId="0" fontId="2" fillId="3" borderId="6" xfId="0" applyFont="1" applyFill="1" applyBorder="1" applyAlignment="1">
      <alignment horizontal="center" vertical="center" wrapText="1"/>
    </xf>
    <xf numFmtId="0" fontId="2" fillId="3" borderId="17" xfId="0" applyFont="1" applyFill="1" applyBorder="1" applyAlignment="1">
      <alignment horizontal="center" vertical="center" wrapText="1"/>
    </xf>
    <xf numFmtId="0" fontId="2" fillId="3" borderId="3" xfId="0" applyFont="1" applyFill="1" applyBorder="1" applyAlignment="1">
      <alignment horizontal="center" vertical="center" wrapText="1"/>
    </xf>
    <xf numFmtId="0" fontId="2" fillId="3" borderId="18" xfId="0" applyFont="1" applyFill="1" applyBorder="1" applyAlignment="1">
      <alignment horizontal="center" vertical="center" wrapText="1"/>
    </xf>
    <xf numFmtId="0" fontId="3" fillId="0" borderId="0" xfId="0" applyFont="1" applyAlignment="1">
      <alignment horizontal="center" vertical="center"/>
    </xf>
    <xf numFmtId="0" fontId="4" fillId="0" borderId="1" xfId="0" applyFont="1" applyBorder="1" applyAlignment="1">
      <alignment horizontal="center" vertical="center" wrapText="1"/>
    </xf>
    <xf numFmtId="0" fontId="5" fillId="2" borderId="2"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5" fillId="2" borderId="4" xfId="0" applyFont="1" applyFill="1" applyBorder="1" applyAlignment="1">
      <alignment horizontal="center" vertical="center" wrapText="1"/>
    </xf>
    <xf numFmtId="0" fontId="1" fillId="0" borderId="15" xfId="0" applyFont="1" applyBorder="1" applyAlignment="1">
      <alignment horizontal="center" vertical="center" wrapText="1"/>
    </xf>
    <xf numFmtId="0" fontId="6" fillId="0" borderId="5" xfId="0" applyFont="1" applyBorder="1" applyAlignment="1">
      <alignment horizontal="center" vertical="center"/>
    </xf>
    <xf numFmtId="0" fontId="6" fillId="0" borderId="15" xfId="0" applyFont="1" applyBorder="1" applyAlignment="1">
      <alignment horizontal="center" vertical="center"/>
    </xf>
    <xf numFmtId="0" fontId="6" fillId="0" borderId="10" xfId="0" applyFont="1" applyBorder="1" applyAlignment="1">
      <alignment horizontal="center" vertical="center"/>
    </xf>
    <xf numFmtId="0" fontId="6" fillId="0" borderId="15" xfId="0" applyFont="1" applyBorder="1" applyAlignment="1">
      <alignment horizontal="center" vertical="center" wrapText="1"/>
    </xf>
    <xf numFmtId="0" fontId="6" fillId="0" borderId="2" xfId="0" applyFont="1" applyBorder="1" applyAlignment="1">
      <alignment horizontal="center" vertical="center" wrapText="1"/>
    </xf>
    <xf numFmtId="0" fontId="6" fillId="0" borderId="4" xfId="0" applyFont="1" applyBorder="1" applyAlignment="1">
      <alignment horizontal="center" vertical="center" wrapText="1"/>
    </xf>
    <xf numFmtId="0" fontId="6" fillId="3" borderId="6" xfId="0" applyFont="1" applyFill="1" applyBorder="1" applyAlignment="1">
      <alignment horizontal="center" vertical="center" wrapText="1"/>
    </xf>
    <xf numFmtId="0" fontId="6" fillId="3" borderId="3" xfId="0" applyFont="1" applyFill="1" applyBorder="1" applyAlignment="1">
      <alignment horizontal="center" vertical="center" wrapText="1"/>
    </xf>
    <xf numFmtId="0" fontId="6" fillId="3" borderId="4" xfId="0" applyFont="1" applyFill="1" applyBorder="1" applyAlignment="1">
      <alignment horizontal="center" vertical="center" wrapText="1"/>
    </xf>
    <xf numFmtId="0" fontId="1" fillId="0" borderId="7" xfId="0" applyFont="1" applyBorder="1" applyAlignment="1">
      <alignment horizontal="center" vertical="center" wrapText="1"/>
    </xf>
    <xf numFmtId="0" fontId="1" fillId="0" borderId="8" xfId="0" applyFont="1" applyBorder="1" applyAlignment="1">
      <alignment horizontal="center" vertical="center" wrapText="1"/>
    </xf>
    <xf numFmtId="0" fontId="1" fillId="0" borderId="6" xfId="0" applyFont="1" applyBorder="1" applyAlignment="1">
      <alignment horizontal="center" vertical="center" wrapText="1"/>
    </xf>
    <xf numFmtId="0" fontId="1" fillId="0" borderId="3" xfId="0" applyFon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alcChain" Target="calcChain.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person displayName="Dace Kārkle" id="{AA93D1AE-7869-4C5D-A8F4-43ADF91693DF}" userId="S::KarkleD@ldz.lv::89e46eac-c1a4-4c45-9d22-59553ad5ac6b" providerId="AD"/>
</personList>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threadedComments/threadedComment1.xml><?xml version="1.0" encoding="utf-8"?>
<ThreadedComments xmlns="http://schemas.microsoft.com/office/spreadsheetml/2018/threadedcomments" xmlns:x="http://schemas.openxmlformats.org/spreadsheetml/2006/main">
  <threadedComment ref="AQ5" dT="2026-04-07T12:01:14.31" personId="{AA93D1AE-7869-4C5D-A8F4-43ADF91693DF}" id="{8633A91C-DC7F-4446-9D6F-8FE4380AE4BA}">
    <text>Skaitliskā vērtība 4x29</text>
  </threadedComment>
</ThreadedComments>
</file>

<file path=xl/worksheets/_rels/sheet1.xml.rels><?xml version="1.0" encoding="UTF-8" standalone="yes"?>
<Relationships xmlns="http://schemas.openxmlformats.org/package/2006/relationships"><Relationship Id="rId3" Type="http://schemas.microsoft.com/office/2017/10/relationships/threadedComment" Target="../threadedComments/threadedComment1.xml"/><Relationship Id="rId2" Type="http://schemas.openxmlformats.org/officeDocument/2006/relationships/comments" Target="../comments1.xml"/><Relationship Id="rId1"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3757CF-BC22-4651-94A9-41304ECE3166}">
  <dimension ref="A1:AU85"/>
  <sheetViews>
    <sheetView tabSelected="1" topLeftCell="A19" workbookViewId="0">
      <selection activeCell="B23" sqref="B23"/>
    </sheetView>
  </sheetViews>
  <sheetFormatPr defaultColWidth="8.4140625" defaultRowHeight="13" x14ac:dyDescent="0.3"/>
  <cols>
    <col min="1" max="1" width="6.1640625" style="65" customWidth="1"/>
    <col min="2" max="2" width="24.08203125" style="67" customWidth="1"/>
    <col min="3" max="3" width="22.75" style="3" customWidth="1"/>
    <col min="4" max="4" width="16.6640625" style="3" customWidth="1"/>
    <col min="5" max="5" width="8.08203125" style="3" customWidth="1"/>
    <col min="6" max="6" width="13.58203125" style="3" customWidth="1"/>
    <col min="7" max="29" width="5.08203125" style="3" customWidth="1"/>
    <col min="30" max="30" width="15.83203125" style="3" customWidth="1"/>
    <col min="31" max="34" width="8.4140625" style="3" bestFit="1"/>
    <col min="35" max="35" width="1.83203125" style="3" customWidth="1"/>
    <col min="36" max="36" width="17.83203125" style="3" customWidth="1"/>
    <col min="37" max="37" width="22.1640625" style="3" customWidth="1"/>
    <col min="38" max="38" width="21.83203125" style="3" customWidth="1"/>
    <col min="39" max="39" width="12.4140625" style="3" customWidth="1"/>
    <col min="40" max="40" width="9.58203125" style="3" customWidth="1"/>
    <col min="41" max="41" width="14.25" style="3" customWidth="1"/>
    <col min="42" max="42" width="13.5" style="3" customWidth="1"/>
    <col min="43" max="43" width="17.6640625" style="3" customWidth="1"/>
    <col min="44" max="44" width="14.83203125" style="3" customWidth="1"/>
    <col min="45" max="45" width="10.5" style="3" customWidth="1"/>
    <col min="46" max="46" width="24.33203125" style="3" customWidth="1"/>
    <col min="47" max="47" width="21.33203125" style="3" customWidth="1"/>
    <col min="48" max="16384" width="8.4140625" style="3"/>
  </cols>
  <sheetData>
    <row r="1" spans="1:47" ht="30" customHeight="1" x14ac:dyDescent="0.25">
      <c r="A1" s="72" t="s">
        <v>143</v>
      </c>
      <c r="B1" s="72"/>
      <c r="C1" s="72"/>
      <c r="D1" s="1"/>
      <c r="E1" s="1"/>
      <c r="F1" s="1"/>
      <c r="G1" s="1"/>
      <c r="H1" s="1"/>
      <c r="I1" s="1"/>
      <c r="J1" s="1"/>
      <c r="K1" s="1"/>
      <c r="L1" s="1"/>
      <c r="M1" s="1"/>
      <c r="N1" s="1"/>
      <c r="O1" s="1"/>
      <c r="P1" s="1"/>
      <c r="Q1" s="1"/>
      <c r="R1" s="1"/>
      <c r="S1" s="1"/>
      <c r="T1" s="1"/>
      <c r="U1" s="1"/>
      <c r="V1" s="1"/>
      <c r="W1" s="1"/>
      <c r="X1" s="1"/>
      <c r="Y1" s="1"/>
      <c r="Z1" s="1"/>
      <c r="AA1" s="1"/>
      <c r="AB1" s="1"/>
      <c r="AC1" s="1"/>
      <c r="AD1" s="2"/>
      <c r="AE1" s="2"/>
      <c r="AF1" s="2"/>
      <c r="AG1" s="2"/>
      <c r="AH1" s="2"/>
      <c r="AI1" s="2"/>
    </row>
    <row r="2" spans="1:47" ht="21.75" customHeight="1" x14ac:dyDescent="0.25">
      <c r="A2" s="120" t="s">
        <v>144</v>
      </c>
      <c r="B2" s="120"/>
      <c r="C2" s="120"/>
      <c r="D2" s="120"/>
      <c r="E2" s="120"/>
      <c r="F2" s="120"/>
      <c r="G2" s="120"/>
      <c r="H2" s="120"/>
      <c r="I2" s="120"/>
      <c r="J2" s="120"/>
      <c r="K2" s="120"/>
      <c r="L2" s="120"/>
      <c r="M2" s="120"/>
      <c r="N2" s="120"/>
      <c r="O2" s="120"/>
      <c r="P2" s="120"/>
      <c r="Q2" s="120"/>
      <c r="R2" s="120"/>
      <c r="S2" s="120"/>
      <c r="T2" s="120"/>
      <c r="U2" s="120"/>
      <c r="V2" s="120"/>
      <c r="W2" s="120"/>
      <c r="X2" s="120"/>
      <c r="Y2" s="120"/>
      <c r="Z2" s="120"/>
      <c r="AA2" s="120"/>
      <c r="AB2" s="120"/>
      <c r="AC2" s="120"/>
      <c r="AD2" s="120"/>
      <c r="AE2" s="120"/>
      <c r="AF2" s="120"/>
      <c r="AG2" s="120"/>
      <c r="AH2" s="120"/>
      <c r="AI2" s="120"/>
      <c r="AJ2" s="120"/>
      <c r="AK2" s="120"/>
      <c r="AL2" s="120"/>
      <c r="AM2" s="120"/>
      <c r="AN2" s="120"/>
      <c r="AO2" s="120"/>
      <c r="AP2" s="120"/>
      <c r="AQ2" s="120"/>
      <c r="AR2" s="120"/>
      <c r="AS2" s="120"/>
      <c r="AT2" s="120"/>
    </row>
    <row r="3" spans="1:47" ht="24.75" customHeight="1" x14ac:dyDescent="0.25">
      <c r="A3" s="121" t="s">
        <v>0</v>
      </c>
      <c r="B3" s="121"/>
      <c r="C3" s="121"/>
      <c r="D3" s="121"/>
      <c r="E3" s="121"/>
      <c r="F3" s="121"/>
      <c r="G3" s="121"/>
      <c r="H3" s="121"/>
      <c r="I3" s="121"/>
      <c r="J3" s="121"/>
      <c r="K3" s="121"/>
      <c r="L3" s="121"/>
      <c r="M3" s="121"/>
      <c r="N3" s="121"/>
      <c r="O3" s="121"/>
      <c r="P3" s="121"/>
      <c r="Q3" s="121"/>
      <c r="R3" s="121"/>
      <c r="S3" s="121"/>
      <c r="T3" s="121"/>
      <c r="U3" s="121"/>
      <c r="V3" s="121"/>
      <c r="W3" s="121"/>
      <c r="X3" s="121"/>
      <c r="Y3" s="121"/>
      <c r="Z3" s="121"/>
      <c r="AA3" s="121"/>
      <c r="AB3" s="121"/>
      <c r="AC3" s="121"/>
      <c r="AD3" s="121"/>
      <c r="AE3" s="121"/>
      <c r="AF3" s="121"/>
      <c r="AG3" s="121"/>
      <c r="AH3" s="121"/>
      <c r="AI3" s="4"/>
      <c r="AJ3" s="122" t="s">
        <v>1</v>
      </c>
      <c r="AK3" s="123"/>
      <c r="AL3" s="123"/>
      <c r="AM3" s="123"/>
      <c r="AN3" s="123"/>
      <c r="AO3" s="123"/>
      <c r="AP3" s="123"/>
      <c r="AQ3" s="123"/>
      <c r="AR3" s="123"/>
      <c r="AS3" s="123"/>
      <c r="AT3" s="123"/>
      <c r="AU3" s="124"/>
    </row>
    <row r="4" spans="1:47" ht="51.75" customHeight="1" x14ac:dyDescent="0.25">
      <c r="A4" s="98" t="s">
        <v>2</v>
      </c>
      <c r="B4" s="126" t="s">
        <v>3</v>
      </c>
      <c r="C4" s="112" t="s">
        <v>4</v>
      </c>
      <c r="D4" s="130" t="s">
        <v>5</v>
      </c>
      <c r="E4" s="131"/>
      <c r="F4" s="5" t="s">
        <v>6</v>
      </c>
      <c r="G4" s="132" t="s">
        <v>7</v>
      </c>
      <c r="H4" s="133"/>
      <c r="I4" s="133"/>
      <c r="J4" s="133"/>
      <c r="K4" s="133"/>
      <c r="L4" s="133"/>
      <c r="M4" s="133"/>
      <c r="N4" s="133"/>
      <c r="O4" s="133"/>
      <c r="P4" s="133"/>
      <c r="Q4" s="133"/>
      <c r="R4" s="133"/>
      <c r="S4" s="133"/>
      <c r="T4" s="133"/>
      <c r="U4" s="133"/>
      <c r="V4" s="133"/>
      <c r="W4" s="133"/>
      <c r="X4" s="133"/>
      <c r="Y4" s="133"/>
      <c r="Z4" s="133"/>
      <c r="AA4" s="133"/>
      <c r="AB4" s="133"/>
      <c r="AC4" s="134"/>
      <c r="AD4" s="135" t="s">
        <v>8</v>
      </c>
      <c r="AE4" s="137" t="s">
        <v>9</v>
      </c>
      <c r="AF4" s="138"/>
      <c r="AG4" s="138"/>
      <c r="AH4" s="136"/>
      <c r="AI4" s="6"/>
      <c r="AJ4" s="104" t="s">
        <v>10</v>
      </c>
      <c r="AK4" s="105"/>
      <c r="AL4" s="105"/>
      <c r="AM4" s="105"/>
      <c r="AN4" s="105"/>
      <c r="AO4" s="105"/>
      <c r="AP4" s="105"/>
      <c r="AQ4" s="105"/>
      <c r="AR4" s="106" t="s">
        <v>11</v>
      </c>
      <c r="AS4" s="108" t="s">
        <v>12</v>
      </c>
      <c r="AT4" s="109"/>
      <c r="AU4" s="110" t="s">
        <v>13</v>
      </c>
    </row>
    <row r="5" spans="1:47" ht="18" customHeight="1" x14ac:dyDescent="0.25">
      <c r="A5" s="125"/>
      <c r="B5" s="127"/>
      <c r="C5" s="129"/>
      <c r="D5" s="112" t="s">
        <v>14</v>
      </c>
      <c r="E5" s="112" t="s">
        <v>15</v>
      </c>
      <c r="F5" s="114" t="s">
        <v>16</v>
      </c>
      <c r="G5" s="116" t="s">
        <v>17</v>
      </c>
      <c r="H5" s="117"/>
      <c r="I5" s="118" t="s">
        <v>18</v>
      </c>
      <c r="J5" s="118"/>
      <c r="K5" s="118"/>
      <c r="L5" s="118"/>
      <c r="M5" s="118"/>
      <c r="N5" s="118"/>
      <c r="O5" s="118"/>
      <c r="P5" s="118"/>
      <c r="Q5" s="118"/>
      <c r="R5" s="118"/>
      <c r="S5" s="119" t="s">
        <v>19</v>
      </c>
      <c r="T5" s="118"/>
      <c r="U5" s="118"/>
      <c r="V5" s="118"/>
      <c r="W5" s="118"/>
      <c r="X5" s="118"/>
      <c r="Y5" s="118"/>
      <c r="Z5" s="118"/>
      <c r="AA5" s="118"/>
      <c r="AB5" s="117"/>
      <c r="AC5" s="94" t="s">
        <v>20</v>
      </c>
      <c r="AD5" s="136"/>
      <c r="AE5" s="96" t="s">
        <v>17</v>
      </c>
      <c r="AF5" s="98" t="s">
        <v>18</v>
      </c>
      <c r="AG5" s="100" t="s">
        <v>19</v>
      </c>
      <c r="AH5" s="102" t="s">
        <v>20</v>
      </c>
      <c r="AI5" s="6"/>
      <c r="AJ5" s="103" t="s">
        <v>21</v>
      </c>
      <c r="AK5" s="90" t="s">
        <v>22</v>
      </c>
      <c r="AL5" s="90" t="s">
        <v>23</v>
      </c>
      <c r="AM5" s="90" t="s">
        <v>24</v>
      </c>
      <c r="AN5" s="90" t="s">
        <v>25</v>
      </c>
      <c r="AO5" s="90" t="s">
        <v>26</v>
      </c>
      <c r="AP5" s="90" t="s">
        <v>27</v>
      </c>
      <c r="AQ5" s="90" t="s">
        <v>28</v>
      </c>
      <c r="AR5" s="106"/>
      <c r="AS5" s="91" t="s">
        <v>29</v>
      </c>
      <c r="AT5" s="93" t="s">
        <v>30</v>
      </c>
      <c r="AU5" s="110"/>
    </row>
    <row r="6" spans="1:47" ht="103.5" customHeight="1" x14ac:dyDescent="0.25">
      <c r="A6" s="99"/>
      <c r="B6" s="128"/>
      <c r="C6" s="113"/>
      <c r="D6" s="113"/>
      <c r="E6" s="113"/>
      <c r="F6" s="115"/>
      <c r="G6" s="7" t="s">
        <v>31</v>
      </c>
      <c r="H6" s="8" t="s">
        <v>32</v>
      </c>
      <c r="I6" s="9" t="s">
        <v>33</v>
      </c>
      <c r="J6" s="10" t="s">
        <v>34</v>
      </c>
      <c r="K6" s="10" t="s">
        <v>35</v>
      </c>
      <c r="L6" s="10" t="s">
        <v>36</v>
      </c>
      <c r="M6" s="10" t="s">
        <v>37</v>
      </c>
      <c r="N6" s="10" t="s">
        <v>38</v>
      </c>
      <c r="O6" s="10" t="s">
        <v>39</v>
      </c>
      <c r="P6" s="10" t="s">
        <v>40</v>
      </c>
      <c r="Q6" s="10" t="s">
        <v>41</v>
      </c>
      <c r="R6" s="11" t="s">
        <v>42</v>
      </c>
      <c r="S6" s="12" t="s">
        <v>43</v>
      </c>
      <c r="T6" s="10" t="s">
        <v>44</v>
      </c>
      <c r="U6" s="10" t="s">
        <v>45</v>
      </c>
      <c r="V6" s="10" t="s">
        <v>46</v>
      </c>
      <c r="W6" s="10" t="s">
        <v>47</v>
      </c>
      <c r="X6" s="10" t="s">
        <v>37</v>
      </c>
      <c r="Y6" s="10" t="s">
        <v>48</v>
      </c>
      <c r="Z6" s="10" t="s">
        <v>49</v>
      </c>
      <c r="AA6" s="10" t="s">
        <v>50</v>
      </c>
      <c r="AB6" s="8" t="s">
        <v>40</v>
      </c>
      <c r="AC6" s="95"/>
      <c r="AD6" s="136"/>
      <c r="AE6" s="97"/>
      <c r="AF6" s="99"/>
      <c r="AG6" s="101"/>
      <c r="AH6" s="102"/>
      <c r="AI6" s="6"/>
      <c r="AJ6" s="103"/>
      <c r="AK6" s="90"/>
      <c r="AL6" s="90"/>
      <c r="AM6" s="90"/>
      <c r="AN6" s="90"/>
      <c r="AO6" s="90"/>
      <c r="AP6" s="90"/>
      <c r="AQ6" s="90"/>
      <c r="AR6" s="107"/>
      <c r="AS6" s="92"/>
      <c r="AT6" s="93"/>
      <c r="AU6" s="111"/>
    </row>
    <row r="7" spans="1:47" ht="14.25" customHeight="1" x14ac:dyDescent="0.25">
      <c r="A7" s="13" t="s">
        <v>51</v>
      </c>
      <c r="B7" s="13" t="s">
        <v>52</v>
      </c>
      <c r="C7" s="13" t="s">
        <v>53</v>
      </c>
      <c r="D7" s="13" t="s">
        <v>54</v>
      </c>
      <c r="E7" s="13" t="s">
        <v>55</v>
      </c>
      <c r="F7" s="14" t="s">
        <v>56</v>
      </c>
      <c r="G7" s="15" t="s">
        <v>57</v>
      </c>
      <c r="H7" s="16" t="s">
        <v>58</v>
      </c>
      <c r="I7" s="17" t="s">
        <v>59</v>
      </c>
      <c r="J7" s="13" t="s">
        <v>60</v>
      </c>
      <c r="K7" s="13" t="s">
        <v>61</v>
      </c>
      <c r="L7" s="13" t="s">
        <v>62</v>
      </c>
      <c r="M7" s="13" t="s">
        <v>63</v>
      </c>
      <c r="N7" s="13" t="s">
        <v>64</v>
      </c>
      <c r="O7" s="13" t="s">
        <v>65</v>
      </c>
      <c r="P7" s="13" t="s">
        <v>66</v>
      </c>
      <c r="Q7" s="13" t="s">
        <v>67</v>
      </c>
      <c r="R7" s="14" t="s">
        <v>68</v>
      </c>
      <c r="S7" s="18" t="s">
        <v>69</v>
      </c>
      <c r="T7" s="13" t="s">
        <v>70</v>
      </c>
      <c r="U7" s="13" t="s">
        <v>71</v>
      </c>
      <c r="V7" s="13" t="s">
        <v>72</v>
      </c>
      <c r="W7" s="13" t="s">
        <v>73</v>
      </c>
      <c r="X7" s="13" t="s">
        <v>74</v>
      </c>
      <c r="Y7" s="13" t="s">
        <v>75</v>
      </c>
      <c r="Z7" s="13" t="s">
        <v>76</v>
      </c>
      <c r="AA7" s="13" t="s">
        <v>77</v>
      </c>
      <c r="AB7" s="16" t="s">
        <v>78</v>
      </c>
      <c r="AC7" s="19" t="s">
        <v>79</v>
      </c>
      <c r="AD7" s="20" t="s">
        <v>80</v>
      </c>
      <c r="AE7" s="15" t="s">
        <v>81</v>
      </c>
      <c r="AF7" s="17" t="s">
        <v>82</v>
      </c>
      <c r="AG7" s="21" t="s">
        <v>83</v>
      </c>
      <c r="AH7" s="22" t="s">
        <v>84</v>
      </c>
      <c r="AI7" s="23"/>
      <c r="AJ7" s="24" t="s">
        <v>51</v>
      </c>
      <c r="AK7" s="25" t="s">
        <v>52</v>
      </c>
      <c r="AL7" s="25" t="s">
        <v>53</v>
      </c>
      <c r="AM7" s="25" t="s">
        <v>54</v>
      </c>
      <c r="AN7" s="25" t="s">
        <v>55</v>
      </c>
      <c r="AO7" s="25" t="s">
        <v>56</v>
      </c>
      <c r="AP7" s="25" t="s">
        <v>57</v>
      </c>
      <c r="AQ7" s="25" t="s">
        <v>58</v>
      </c>
      <c r="AR7" s="26" t="s">
        <v>59</v>
      </c>
      <c r="AS7" s="27" t="s">
        <v>60</v>
      </c>
      <c r="AT7" s="26" t="s">
        <v>61</v>
      </c>
      <c r="AU7" s="28" t="s">
        <v>62</v>
      </c>
    </row>
    <row r="8" spans="1:47" ht="25" x14ac:dyDescent="0.25">
      <c r="A8" s="29">
        <v>1</v>
      </c>
      <c r="B8" s="30" t="s">
        <v>85</v>
      </c>
      <c r="C8" s="29" t="s">
        <v>86</v>
      </c>
      <c r="D8" s="31">
        <v>3.5</v>
      </c>
      <c r="E8" s="29" t="s">
        <v>87</v>
      </c>
      <c r="F8" s="32" t="s">
        <v>88</v>
      </c>
      <c r="G8" s="33"/>
      <c r="H8" s="34"/>
      <c r="I8" s="35">
        <v>1</v>
      </c>
      <c r="J8" s="36"/>
      <c r="K8" s="36"/>
      <c r="L8" s="36"/>
      <c r="M8" s="36"/>
      <c r="N8" s="36"/>
      <c r="O8" s="36"/>
      <c r="P8" s="36"/>
      <c r="Q8" s="36"/>
      <c r="R8" s="37"/>
      <c r="S8" s="38"/>
      <c r="T8" s="36"/>
      <c r="U8" s="36"/>
      <c r="V8" s="36"/>
      <c r="W8" s="36"/>
      <c r="X8" s="36"/>
      <c r="Y8" s="36"/>
      <c r="Z8" s="36">
        <v>1</v>
      </c>
      <c r="AA8" s="36"/>
      <c r="AB8" s="34">
        <v>3</v>
      </c>
      <c r="AC8" s="39">
        <f>SUM(G8:AB8)</f>
        <v>5</v>
      </c>
      <c r="AD8" s="40">
        <f>D8*AC8</f>
        <v>17.5</v>
      </c>
      <c r="AE8" s="41"/>
      <c r="AF8" s="42">
        <v>2</v>
      </c>
      <c r="AG8" s="43">
        <v>3</v>
      </c>
      <c r="AH8" s="44">
        <f>SUM(AE8:AG8)</f>
        <v>5</v>
      </c>
      <c r="AI8" s="45"/>
      <c r="AJ8" s="46"/>
      <c r="AK8" s="47"/>
      <c r="AL8" s="47"/>
      <c r="AM8" s="47"/>
      <c r="AN8" s="47"/>
      <c r="AO8" s="47"/>
      <c r="AP8" s="48"/>
      <c r="AQ8" s="48">
        <f>ROUND(AM8*AP8,2)</f>
        <v>0</v>
      </c>
      <c r="AR8" s="49">
        <f>ROUND(AP8*AD8,2)</f>
        <v>0</v>
      </c>
      <c r="AS8" s="50"/>
      <c r="AT8" s="49">
        <f>ROUND(AH8*AS8*365,2)</f>
        <v>0</v>
      </c>
      <c r="AU8" s="51">
        <f>AR8+AT8</f>
        <v>0</v>
      </c>
    </row>
    <row r="9" spans="1:47" ht="25" x14ac:dyDescent="0.25">
      <c r="A9" s="29">
        <v>2</v>
      </c>
      <c r="B9" s="30" t="s">
        <v>85</v>
      </c>
      <c r="C9" s="29" t="s">
        <v>86</v>
      </c>
      <c r="D9" s="31">
        <v>8</v>
      </c>
      <c r="E9" s="29" t="s">
        <v>87</v>
      </c>
      <c r="F9" s="32" t="s">
        <v>89</v>
      </c>
      <c r="G9" s="33"/>
      <c r="H9" s="34"/>
      <c r="I9" s="35"/>
      <c r="J9" s="36"/>
      <c r="K9" s="36"/>
      <c r="L9" s="36">
        <v>1</v>
      </c>
      <c r="M9" s="36"/>
      <c r="N9" s="36"/>
      <c r="O9" s="36"/>
      <c r="P9" s="36"/>
      <c r="Q9" s="36"/>
      <c r="R9" s="37"/>
      <c r="S9" s="38"/>
      <c r="T9" s="36"/>
      <c r="U9" s="36"/>
      <c r="V9" s="36">
        <v>1</v>
      </c>
      <c r="W9" s="36">
        <v>3</v>
      </c>
      <c r="X9" s="36"/>
      <c r="Y9" s="36"/>
      <c r="Z9" s="36"/>
      <c r="AA9" s="36"/>
      <c r="AB9" s="34"/>
      <c r="AC9" s="39">
        <f t="shared" ref="AC9:AC26" si="0">SUM(G9:AB9)</f>
        <v>5</v>
      </c>
      <c r="AD9" s="40">
        <f t="shared" ref="AD9:AD26" si="1">D9*AC9</f>
        <v>40</v>
      </c>
      <c r="AE9" s="41"/>
      <c r="AF9" s="42">
        <v>2</v>
      </c>
      <c r="AG9" s="43"/>
      <c r="AH9" s="44">
        <f t="shared" ref="AH9:AH26" si="2">SUM(AE9:AG9)</f>
        <v>2</v>
      </c>
      <c r="AI9" s="52"/>
      <c r="AJ9" s="46"/>
      <c r="AK9" s="47"/>
      <c r="AL9" s="47"/>
      <c r="AM9" s="47"/>
      <c r="AN9" s="47"/>
      <c r="AO9" s="47"/>
      <c r="AP9" s="48"/>
      <c r="AQ9" s="48">
        <f t="shared" ref="AQ9:AQ26" si="3">ROUND(AM9*AP9,2)</f>
        <v>0</v>
      </c>
      <c r="AR9" s="49">
        <f t="shared" ref="AR9:AR26" si="4">ROUND(AP9*AD9,2)</f>
        <v>0</v>
      </c>
      <c r="AS9" s="50"/>
      <c r="AT9" s="49">
        <f t="shared" ref="AT9:AT26" si="5">ROUND(AH9*AS9*365,2)</f>
        <v>0</v>
      </c>
      <c r="AU9" s="51">
        <f t="shared" ref="AU9:AU26" si="6">AR9+AT9</f>
        <v>0</v>
      </c>
    </row>
    <row r="10" spans="1:47" ht="39" x14ac:dyDescent="0.25">
      <c r="A10" s="29">
        <v>3</v>
      </c>
      <c r="B10" s="30" t="s">
        <v>90</v>
      </c>
      <c r="C10" s="29" t="s">
        <v>91</v>
      </c>
      <c r="D10" s="31">
        <v>10.7</v>
      </c>
      <c r="E10" s="29" t="s">
        <v>92</v>
      </c>
      <c r="F10" s="32" t="s">
        <v>93</v>
      </c>
      <c r="G10" s="33">
        <v>1</v>
      </c>
      <c r="H10" s="34">
        <v>1</v>
      </c>
      <c r="I10" s="35"/>
      <c r="J10" s="36"/>
      <c r="K10" s="36"/>
      <c r="L10" s="36"/>
      <c r="M10" s="36"/>
      <c r="N10" s="36"/>
      <c r="O10" s="36"/>
      <c r="P10" s="36"/>
      <c r="Q10" s="36"/>
      <c r="R10" s="37"/>
      <c r="S10" s="38"/>
      <c r="T10" s="36"/>
      <c r="U10" s="36"/>
      <c r="V10" s="36"/>
      <c r="W10" s="36">
        <v>20</v>
      </c>
      <c r="X10" s="36"/>
      <c r="Y10" s="36"/>
      <c r="Z10" s="36"/>
      <c r="AA10" s="36"/>
      <c r="AB10" s="34"/>
      <c r="AC10" s="39">
        <f t="shared" si="0"/>
        <v>22</v>
      </c>
      <c r="AD10" s="40">
        <f t="shared" si="1"/>
        <v>235.39999999999998</v>
      </c>
      <c r="AE10" s="41"/>
      <c r="AF10" s="42"/>
      <c r="AG10" s="43">
        <v>2</v>
      </c>
      <c r="AH10" s="44">
        <f t="shared" si="2"/>
        <v>2</v>
      </c>
      <c r="AI10" s="52"/>
      <c r="AJ10" s="46"/>
      <c r="AK10" s="47"/>
      <c r="AL10" s="47"/>
      <c r="AM10" s="47"/>
      <c r="AN10" s="47"/>
      <c r="AO10" s="47"/>
      <c r="AP10" s="48"/>
      <c r="AQ10" s="48">
        <f t="shared" si="3"/>
        <v>0</v>
      </c>
      <c r="AR10" s="49">
        <f t="shared" si="4"/>
        <v>0</v>
      </c>
      <c r="AS10" s="50"/>
      <c r="AT10" s="49">
        <f t="shared" si="5"/>
        <v>0</v>
      </c>
      <c r="AU10" s="51">
        <f t="shared" si="6"/>
        <v>0</v>
      </c>
    </row>
    <row r="11" spans="1:47" ht="39" x14ac:dyDescent="0.25">
      <c r="A11" s="29">
        <v>4</v>
      </c>
      <c r="B11" s="30" t="s">
        <v>94</v>
      </c>
      <c r="C11" s="29" t="s">
        <v>95</v>
      </c>
      <c r="D11" s="31">
        <v>11.8</v>
      </c>
      <c r="E11" s="29" t="s">
        <v>96</v>
      </c>
      <c r="F11" s="32" t="s">
        <v>97</v>
      </c>
      <c r="G11" s="33"/>
      <c r="H11" s="34"/>
      <c r="I11" s="35"/>
      <c r="J11" s="36"/>
      <c r="K11" s="36"/>
      <c r="L11" s="36"/>
      <c r="M11" s="36"/>
      <c r="N11" s="36"/>
      <c r="O11" s="36"/>
      <c r="P11" s="36"/>
      <c r="Q11" s="36"/>
      <c r="R11" s="37"/>
      <c r="S11" s="38">
        <v>1</v>
      </c>
      <c r="T11" s="36"/>
      <c r="U11" s="36"/>
      <c r="V11" s="36"/>
      <c r="W11" s="36"/>
      <c r="X11" s="36"/>
      <c r="Y11" s="36"/>
      <c r="Z11" s="36"/>
      <c r="AA11" s="36"/>
      <c r="AB11" s="34"/>
      <c r="AC11" s="39">
        <f t="shared" si="0"/>
        <v>1</v>
      </c>
      <c r="AD11" s="40">
        <f t="shared" si="1"/>
        <v>11.8</v>
      </c>
      <c r="AE11" s="41"/>
      <c r="AF11" s="42">
        <v>1</v>
      </c>
      <c r="AG11" s="43">
        <v>1</v>
      </c>
      <c r="AH11" s="44">
        <f t="shared" si="2"/>
        <v>2</v>
      </c>
      <c r="AI11" s="52"/>
      <c r="AJ11" s="46"/>
      <c r="AK11" s="47"/>
      <c r="AL11" s="47"/>
      <c r="AM11" s="47"/>
      <c r="AN11" s="47"/>
      <c r="AO11" s="47"/>
      <c r="AP11" s="48"/>
      <c r="AQ11" s="48">
        <f t="shared" si="3"/>
        <v>0</v>
      </c>
      <c r="AR11" s="49">
        <f t="shared" si="4"/>
        <v>0</v>
      </c>
      <c r="AS11" s="50"/>
      <c r="AT11" s="49">
        <f t="shared" si="5"/>
        <v>0</v>
      </c>
      <c r="AU11" s="51">
        <f t="shared" si="6"/>
        <v>0</v>
      </c>
    </row>
    <row r="12" spans="1:47" ht="37.5" x14ac:dyDescent="0.25">
      <c r="A12" s="29">
        <v>5</v>
      </c>
      <c r="B12" s="30" t="s">
        <v>98</v>
      </c>
      <c r="C12" s="29" t="s">
        <v>99</v>
      </c>
      <c r="D12" s="31">
        <v>10.7</v>
      </c>
      <c r="E12" s="29" t="s">
        <v>96</v>
      </c>
      <c r="F12" s="32" t="s">
        <v>93</v>
      </c>
      <c r="G12" s="33"/>
      <c r="H12" s="34"/>
      <c r="I12" s="35"/>
      <c r="J12" s="36"/>
      <c r="K12" s="36"/>
      <c r="L12" s="36"/>
      <c r="M12" s="36"/>
      <c r="N12" s="36"/>
      <c r="O12" s="36"/>
      <c r="P12" s="36"/>
      <c r="Q12" s="36"/>
      <c r="R12" s="37"/>
      <c r="S12" s="38">
        <v>1</v>
      </c>
      <c r="T12" s="36"/>
      <c r="U12" s="36"/>
      <c r="V12" s="36"/>
      <c r="W12" s="36"/>
      <c r="X12" s="36"/>
      <c r="Y12" s="36"/>
      <c r="Z12" s="36"/>
      <c r="AA12" s="36"/>
      <c r="AB12" s="34"/>
      <c r="AC12" s="39">
        <f t="shared" si="0"/>
        <v>1</v>
      </c>
      <c r="AD12" s="40">
        <f t="shared" si="1"/>
        <v>10.7</v>
      </c>
      <c r="AE12" s="41"/>
      <c r="AF12" s="42"/>
      <c r="AG12" s="43">
        <v>1</v>
      </c>
      <c r="AH12" s="44">
        <f t="shared" si="2"/>
        <v>1</v>
      </c>
      <c r="AI12" s="52"/>
      <c r="AJ12" s="46"/>
      <c r="AK12" s="47"/>
      <c r="AL12" s="47"/>
      <c r="AM12" s="47"/>
      <c r="AN12" s="47"/>
      <c r="AO12" s="47"/>
      <c r="AP12" s="48"/>
      <c r="AQ12" s="48">
        <f t="shared" si="3"/>
        <v>0</v>
      </c>
      <c r="AR12" s="49">
        <f t="shared" si="4"/>
        <v>0</v>
      </c>
      <c r="AS12" s="50"/>
      <c r="AT12" s="49">
        <f t="shared" si="5"/>
        <v>0</v>
      </c>
      <c r="AU12" s="51">
        <f t="shared" si="6"/>
        <v>0</v>
      </c>
    </row>
    <row r="13" spans="1:47" ht="26" x14ac:dyDescent="0.25">
      <c r="A13" s="29">
        <v>6</v>
      </c>
      <c r="B13" s="30" t="s">
        <v>100</v>
      </c>
      <c r="C13" s="29" t="s">
        <v>101</v>
      </c>
      <c r="D13" s="31">
        <v>15</v>
      </c>
      <c r="E13" s="29" t="s">
        <v>87</v>
      </c>
      <c r="F13" s="32" t="s">
        <v>88</v>
      </c>
      <c r="G13" s="33"/>
      <c r="H13" s="34"/>
      <c r="I13" s="35"/>
      <c r="J13" s="36"/>
      <c r="K13" s="36"/>
      <c r="L13" s="36">
        <v>2</v>
      </c>
      <c r="M13" s="36"/>
      <c r="N13" s="36"/>
      <c r="O13" s="36"/>
      <c r="P13" s="36"/>
      <c r="Q13" s="36"/>
      <c r="R13" s="37"/>
      <c r="S13" s="38"/>
      <c r="T13" s="36"/>
      <c r="U13" s="36">
        <v>3</v>
      </c>
      <c r="V13" s="36">
        <v>1</v>
      </c>
      <c r="W13" s="36"/>
      <c r="X13" s="36"/>
      <c r="Y13" s="36"/>
      <c r="Z13" s="36"/>
      <c r="AA13" s="36"/>
      <c r="AB13" s="34"/>
      <c r="AC13" s="39">
        <f t="shared" si="0"/>
        <v>6</v>
      </c>
      <c r="AD13" s="40">
        <f t="shared" si="1"/>
        <v>90</v>
      </c>
      <c r="AE13" s="41"/>
      <c r="AF13" s="42">
        <v>4</v>
      </c>
      <c r="AG13" s="43">
        <v>1</v>
      </c>
      <c r="AH13" s="44">
        <f t="shared" si="2"/>
        <v>5</v>
      </c>
      <c r="AI13" s="52"/>
      <c r="AJ13" s="53"/>
      <c r="AK13" s="47"/>
      <c r="AL13" s="47"/>
      <c r="AM13" s="47"/>
      <c r="AN13" s="47"/>
      <c r="AO13" s="47"/>
      <c r="AP13" s="48"/>
      <c r="AQ13" s="48">
        <f t="shared" si="3"/>
        <v>0</v>
      </c>
      <c r="AR13" s="49">
        <f t="shared" si="4"/>
        <v>0</v>
      </c>
      <c r="AS13" s="50"/>
      <c r="AT13" s="49">
        <f t="shared" si="5"/>
        <v>0</v>
      </c>
      <c r="AU13" s="51">
        <f t="shared" si="6"/>
        <v>0</v>
      </c>
    </row>
    <row r="14" spans="1:47" ht="26" x14ac:dyDescent="0.25">
      <c r="A14" s="29">
        <v>7</v>
      </c>
      <c r="B14" s="54" t="s">
        <v>100</v>
      </c>
      <c r="C14" s="55" t="s">
        <v>101</v>
      </c>
      <c r="D14" s="31">
        <v>30</v>
      </c>
      <c r="E14" s="29" t="s">
        <v>87</v>
      </c>
      <c r="F14" s="32" t="s">
        <v>102</v>
      </c>
      <c r="G14" s="33"/>
      <c r="H14" s="34"/>
      <c r="I14" s="35"/>
      <c r="J14" s="36"/>
      <c r="K14" s="36"/>
      <c r="L14" s="36"/>
      <c r="M14" s="36"/>
      <c r="N14" s="36"/>
      <c r="O14" s="36"/>
      <c r="P14" s="36"/>
      <c r="Q14" s="36"/>
      <c r="R14" s="37"/>
      <c r="S14" s="38"/>
      <c r="T14" s="36"/>
      <c r="U14" s="36"/>
      <c r="V14" s="36"/>
      <c r="W14" s="36"/>
      <c r="X14" s="36"/>
      <c r="Y14" s="36"/>
      <c r="Z14" s="36">
        <v>2</v>
      </c>
      <c r="AA14" s="36"/>
      <c r="AB14" s="34">
        <v>4</v>
      </c>
      <c r="AC14" s="39">
        <f t="shared" si="0"/>
        <v>6</v>
      </c>
      <c r="AD14" s="40">
        <f t="shared" si="1"/>
        <v>180</v>
      </c>
      <c r="AE14" s="41"/>
      <c r="AF14" s="42"/>
      <c r="AG14" s="43">
        <v>2</v>
      </c>
      <c r="AH14" s="44">
        <f t="shared" si="2"/>
        <v>2</v>
      </c>
      <c r="AI14" s="52"/>
      <c r="AJ14" s="46"/>
      <c r="AK14" s="47"/>
      <c r="AL14" s="47"/>
      <c r="AM14" s="47"/>
      <c r="AN14" s="47"/>
      <c r="AO14" s="47"/>
      <c r="AP14" s="48"/>
      <c r="AQ14" s="48">
        <f t="shared" si="3"/>
        <v>0</v>
      </c>
      <c r="AR14" s="49">
        <f t="shared" si="4"/>
        <v>0</v>
      </c>
      <c r="AS14" s="50"/>
      <c r="AT14" s="49">
        <f t="shared" si="5"/>
        <v>0</v>
      </c>
      <c r="AU14" s="51">
        <f t="shared" si="6"/>
        <v>0</v>
      </c>
    </row>
    <row r="15" spans="1:47" ht="26" x14ac:dyDescent="0.25">
      <c r="A15" s="29">
        <v>8</v>
      </c>
      <c r="B15" s="30" t="s">
        <v>100</v>
      </c>
      <c r="C15" s="29" t="s">
        <v>101</v>
      </c>
      <c r="D15" s="31">
        <v>37.5</v>
      </c>
      <c r="E15" s="29" t="s">
        <v>87</v>
      </c>
      <c r="F15" s="32" t="s">
        <v>103</v>
      </c>
      <c r="G15" s="33">
        <v>2</v>
      </c>
      <c r="H15" s="34">
        <v>1</v>
      </c>
      <c r="I15" s="35">
        <v>2</v>
      </c>
      <c r="J15" s="36"/>
      <c r="K15" s="36">
        <v>2</v>
      </c>
      <c r="L15" s="36"/>
      <c r="M15" s="36"/>
      <c r="N15" s="36"/>
      <c r="O15" s="36"/>
      <c r="P15" s="36"/>
      <c r="Q15" s="36"/>
      <c r="R15" s="37"/>
      <c r="S15" s="38"/>
      <c r="T15" s="36"/>
      <c r="U15" s="36"/>
      <c r="V15" s="36"/>
      <c r="W15" s="36">
        <v>2</v>
      </c>
      <c r="X15" s="36">
        <v>1</v>
      </c>
      <c r="Y15" s="36">
        <v>2</v>
      </c>
      <c r="Z15" s="36">
        <v>2</v>
      </c>
      <c r="AA15" s="36">
        <v>1</v>
      </c>
      <c r="AB15" s="34">
        <v>4</v>
      </c>
      <c r="AC15" s="39">
        <f t="shared" si="0"/>
        <v>19</v>
      </c>
      <c r="AD15" s="40">
        <f t="shared" si="1"/>
        <v>712.5</v>
      </c>
      <c r="AE15" s="41">
        <v>1</v>
      </c>
      <c r="AF15" s="42">
        <v>5</v>
      </c>
      <c r="AG15" s="43">
        <v>7</v>
      </c>
      <c r="AH15" s="44">
        <f t="shared" si="2"/>
        <v>13</v>
      </c>
      <c r="AI15" s="52"/>
      <c r="AJ15" s="46"/>
      <c r="AK15" s="47"/>
      <c r="AL15" s="47"/>
      <c r="AM15" s="47"/>
      <c r="AN15" s="47"/>
      <c r="AO15" s="47"/>
      <c r="AP15" s="48"/>
      <c r="AQ15" s="48">
        <f t="shared" si="3"/>
        <v>0</v>
      </c>
      <c r="AR15" s="49">
        <f t="shared" si="4"/>
        <v>0</v>
      </c>
      <c r="AS15" s="50"/>
      <c r="AT15" s="49">
        <f t="shared" si="5"/>
        <v>0</v>
      </c>
      <c r="AU15" s="51">
        <f t="shared" si="6"/>
        <v>0</v>
      </c>
    </row>
    <row r="16" spans="1:47" ht="37.5" x14ac:dyDescent="0.25">
      <c r="A16" s="29">
        <v>9</v>
      </c>
      <c r="B16" s="30" t="s">
        <v>104</v>
      </c>
      <c r="C16" s="29" t="s">
        <v>105</v>
      </c>
      <c r="D16" s="31">
        <v>4.3</v>
      </c>
      <c r="E16" s="29" t="s">
        <v>96</v>
      </c>
      <c r="F16" s="32" t="s">
        <v>106</v>
      </c>
      <c r="G16" s="33"/>
      <c r="H16" s="34"/>
      <c r="I16" s="35"/>
      <c r="J16" s="36"/>
      <c r="K16" s="36"/>
      <c r="L16" s="36"/>
      <c r="M16" s="36"/>
      <c r="N16" s="36"/>
      <c r="O16" s="36"/>
      <c r="P16" s="36"/>
      <c r="Q16" s="36"/>
      <c r="R16" s="37"/>
      <c r="S16" s="38">
        <v>2</v>
      </c>
      <c r="T16" s="36"/>
      <c r="U16" s="36"/>
      <c r="V16" s="36"/>
      <c r="W16" s="36">
        <v>20</v>
      </c>
      <c r="X16" s="36"/>
      <c r="Y16" s="36"/>
      <c r="Z16" s="36"/>
      <c r="AA16" s="36"/>
      <c r="AB16" s="34">
        <v>30</v>
      </c>
      <c r="AC16" s="39">
        <f t="shared" si="0"/>
        <v>52</v>
      </c>
      <c r="AD16" s="40">
        <f t="shared" si="1"/>
        <v>223.6</v>
      </c>
      <c r="AE16" s="41"/>
      <c r="AF16" s="42">
        <v>3</v>
      </c>
      <c r="AG16" s="43">
        <v>25</v>
      </c>
      <c r="AH16" s="44">
        <f t="shared" si="2"/>
        <v>28</v>
      </c>
      <c r="AI16" s="52"/>
      <c r="AJ16" s="46"/>
      <c r="AK16" s="47"/>
      <c r="AL16" s="47"/>
      <c r="AM16" s="47"/>
      <c r="AN16" s="47"/>
      <c r="AO16" s="47"/>
      <c r="AP16" s="48"/>
      <c r="AQ16" s="48">
        <f t="shared" si="3"/>
        <v>0</v>
      </c>
      <c r="AR16" s="49">
        <f t="shared" si="4"/>
        <v>0</v>
      </c>
      <c r="AS16" s="50"/>
      <c r="AT16" s="49">
        <f t="shared" si="5"/>
        <v>0</v>
      </c>
      <c r="AU16" s="51">
        <f t="shared" si="6"/>
        <v>0</v>
      </c>
    </row>
    <row r="17" spans="1:47" ht="37.5" x14ac:dyDescent="0.25">
      <c r="A17" s="29">
        <v>10</v>
      </c>
      <c r="B17" s="30" t="s">
        <v>104</v>
      </c>
      <c r="C17" s="29" t="s">
        <v>105</v>
      </c>
      <c r="D17" s="31">
        <v>10.7</v>
      </c>
      <c r="E17" s="29" t="s">
        <v>96</v>
      </c>
      <c r="F17" s="32" t="s">
        <v>93</v>
      </c>
      <c r="G17" s="33">
        <v>42</v>
      </c>
      <c r="H17" s="34">
        <v>18</v>
      </c>
      <c r="I17" s="35">
        <v>22</v>
      </c>
      <c r="J17" s="36"/>
      <c r="K17" s="36"/>
      <c r="L17" s="36">
        <v>20</v>
      </c>
      <c r="M17" s="36"/>
      <c r="N17" s="36"/>
      <c r="O17" s="36"/>
      <c r="P17" s="36"/>
      <c r="Q17" s="36"/>
      <c r="R17" s="37"/>
      <c r="S17" s="38">
        <v>60</v>
      </c>
      <c r="T17" s="36">
        <v>45</v>
      </c>
      <c r="U17" s="36">
        <v>50</v>
      </c>
      <c r="V17" s="36">
        <v>1</v>
      </c>
      <c r="W17" s="36">
        <v>70</v>
      </c>
      <c r="X17" s="36"/>
      <c r="Y17" s="36">
        <v>60</v>
      </c>
      <c r="Z17" s="36">
        <v>60</v>
      </c>
      <c r="AA17" s="36">
        <v>35</v>
      </c>
      <c r="AB17" s="34">
        <v>80</v>
      </c>
      <c r="AC17" s="39">
        <f t="shared" si="0"/>
        <v>563</v>
      </c>
      <c r="AD17" s="40">
        <f t="shared" si="1"/>
        <v>6024.0999999999995</v>
      </c>
      <c r="AE17" s="41">
        <v>9</v>
      </c>
      <c r="AF17" s="42">
        <v>24</v>
      </c>
      <c r="AG17" s="43">
        <v>110</v>
      </c>
      <c r="AH17" s="44">
        <f t="shared" si="2"/>
        <v>143</v>
      </c>
      <c r="AI17" s="52"/>
      <c r="AJ17" s="46"/>
      <c r="AK17" s="47"/>
      <c r="AL17" s="47"/>
      <c r="AM17" s="47"/>
      <c r="AN17" s="47"/>
      <c r="AO17" s="47"/>
      <c r="AP17" s="48"/>
      <c r="AQ17" s="48">
        <f t="shared" si="3"/>
        <v>0</v>
      </c>
      <c r="AR17" s="49">
        <f t="shared" si="4"/>
        <v>0</v>
      </c>
      <c r="AS17" s="50"/>
      <c r="AT17" s="49">
        <f t="shared" si="5"/>
        <v>0</v>
      </c>
      <c r="AU17" s="51">
        <f t="shared" si="6"/>
        <v>0</v>
      </c>
    </row>
    <row r="18" spans="1:47" ht="25" x14ac:dyDescent="0.25">
      <c r="A18" s="29">
        <v>11</v>
      </c>
      <c r="B18" s="30" t="s">
        <v>107</v>
      </c>
      <c r="C18" s="29" t="s">
        <v>108</v>
      </c>
      <c r="D18" s="31">
        <v>3.8</v>
      </c>
      <c r="E18" s="29" t="s">
        <v>96</v>
      </c>
      <c r="F18" s="32" t="s">
        <v>106</v>
      </c>
      <c r="G18" s="33"/>
      <c r="H18" s="34"/>
      <c r="I18" s="35"/>
      <c r="J18" s="36"/>
      <c r="K18" s="36"/>
      <c r="L18" s="36"/>
      <c r="M18" s="36"/>
      <c r="N18" s="36"/>
      <c r="O18" s="36"/>
      <c r="P18" s="36"/>
      <c r="Q18" s="36"/>
      <c r="R18" s="37"/>
      <c r="S18" s="38"/>
      <c r="T18" s="36"/>
      <c r="U18" s="36"/>
      <c r="V18" s="36"/>
      <c r="W18" s="36">
        <v>5</v>
      </c>
      <c r="X18" s="36">
        <v>1</v>
      </c>
      <c r="Y18" s="36"/>
      <c r="Z18" s="36"/>
      <c r="AA18" s="36"/>
      <c r="AB18" s="34"/>
      <c r="AC18" s="39">
        <f t="shared" si="0"/>
        <v>6</v>
      </c>
      <c r="AD18" s="40">
        <f t="shared" si="1"/>
        <v>22.799999999999997</v>
      </c>
      <c r="AE18" s="41"/>
      <c r="AF18" s="42"/>
      <c r="AG18" s="43">
        <v>2</v>
      </c>
      <c r="AH18" s="44">
        <f t="shared" si="2"/>
        <v>2</v>
      </c>
      <c r="AI18" s="52"/>
      <c r="AJ18" s="46"/>
      <c r="AK18" s="47"/>
      <c r="AL18" s="47"/>
      <c r="AM18" s="47"/>
      <c r="AN18" s="47"/>
      <c r="AO18" s="47"/>
      <c r="AP18" s="48"/>
      <c r="AQ18" s="48">
        <f t="shared" si="3"/>
        <v>0</v>
      </c>
      <c r="AR18" s="49">
        <f t="shared" si="4"/>
        <v>0</v>
      </c>
      <c r="AS18" s="50"/>
      <c r="AT18" s="49">
        <f t="shared" si="5"/>
        <v>0</v>
      </c>
      <c r="AU18" s="51">
        <f t="shared" si="6"/>
        <v>0</v>
      </c>
    </row>
    <row r="19" spans="1:47" ht="25" x14ac:dyDescent="0.25">
      <c r="A19" s="29">
        <v>12</v>
      </c>
      <c r="B19" s="30" t="s">
        <v>107</v>
      </c>
      <c r="C19" s="29" t="s">
        <v>108</v>
      </c>
      <c r="D19" s="31">
        <v>10</v>
      </c>
      <c r="E19" s="29" t="s">
        <v>96</v>
      </c>
      <c r="F19" s="32" t="s">
        <v>93</v>
      </c>
      <c r="G19" s="33"/>
      <c r="H19" s="34"/>
      <c r="I19" s="35"/>
      <c r="J19" s="36"/>
      <c r="K19" s="36"/>
      <c r="L19" s="36">
        <v>1</v>
      </c>
      <c r="M19" s="36"/>
      <c r="N19" s="36"/>
      <c r="O19" s="36"/>
      <c r="P19" s="36"/>
      <c r="Q19" s="36"/>
      <c r="R19" s="37"/>
      <c r="S19" s="38">
        <v>2</v>
      </c>
      <c r="T19" s="36"/>
      <c r="U19" s="36"/>
      <c r="V19" s="36"/>
      <c r="W19" s="36">
        <v>6</v>
      </c>
      <c r="X19" s="36"/>
      <c r="Y19" s="36"/>
      <c r="Z19" s="36"/>
      <c r="AA19" s="36"/>
      <c r="AB19" s="34"/>
      <c r="AC19" s="39">
        <f t="shared" si="0"/>
        <v>9</v>
      </c>
      <c r="AD19" s="40">
        <f t="shared" si="1"/>
        <v>90</v>
      </c>
      <c r="AE19" s="41"/>
      <c r="AF19" s="42"/>
      <c r="AG19" s="43"/>
      <c r="AH19" s="44">
        <f t="shared" si="2"/>
        <v>0</v>
      </c>
      <c r="AI19" s="52"/>
      <c r="AJ19" s="46"/>
      <c r="AK19" s="47"/>
      <c r="AL19" s="47"/>
      <c r="AM19" s="47"/>
      <c r="AN19" s="47"/>
      <c r="AO19" s="47"/>
      <c r="AP19" s="48"/>
      <c r="AQ19" s="48">
        <f t="shared" si="3"/>
        <v>0</v>
      </c>
      <c r="AR19" s="49">
        <f t="shared" si="4"/>
        <v>0</v>
      </c>
      <c r="AS19" s="50"/>
      <c r="AT19" s="49">
        <f t="shared" si="5"/>
        <v>0</v>
      </c>
      <c r="AU19" s="51">
        <f t="shared" si="6"/>
        <v>0</v>
      </c>
    </row>
    <row r="20" spans="1:47" ht="26" x14ac:dyDescent="0.25">
      <c r="A20" s="29">
        <v>13</v>
      </c>
      <c r="B20" s="30" t="s">
        <v>109</v>
      </c>
      <c r="C20" s="29" t="s">
        <v>110</v>
      </c>
      <c r="D20" s="31">
        <v>2</v>
      </c>
      <c r="E20" s="29" t="s">
        <v>87</v>
      </c>
      <c r="F20" s="32" t="s">
        <v>111</v>
      </c>
      <c r="G20" s="33"/>
      <c r="H20" s="34"/>
      <c r="I20" s="35"/>
      <c r="J20" s="36"/>
      <c r="K20" s="36"/>
      <c r="L20" s="36"/>
      <c r="M20" s="36">
        <v>6</v>
      </c>
      <c r="N20" s="36">
        <v>2</v>
      </c>
      <c r="O20" s="36">
        <v>2</v>
      </c>
      <c r="P20" s="36">
        <v>15</v>
      </c>
      <c r="Q20" s="36">
        <v>4</v>
      </c>
      <c r="R20" s="37"/>
      <c r="S20" s="38"/>
      <c r="T20" s="36"/>
      <c r="U20" s="36"/>
      <c r="V20" s="36"/>
      <c r="W20" s="36"/>
      <c r="X20" s="36"/>
      <c r="Y20" s="36"/>
      <c r="Z20" s="36"/>
      <c r="AA20" s="36"/>
      <c r="AB20" s="34"/>
      <c r="AC20" s="39">
        <f t="shared" si="0"/>
        <v>29</v>
      </c>
      <c r="AD20" s="40">
        <f t="shared" si="1"/>
        <v>58</v>
      </c>
      <c r="AE20" s="41"/>
      <c r="AF20" s="42">
        <v>2</v>
      </c>
      <c r="AG20" s="43"/>
      <c r="AH20" s="44">
        <f t="shared" si="2"/>
        <v>2</v>
      </c>
      <c r="AI20" s="52"/>
      <c r="AJ20" s="46"/>
      <c r="AK20" s="47"/>
      <c r="AL20" s="47"/>
      <c r="AM20" s="47"/>
      <c r="AN20" s="47"/>
      <c r="AO20" s="47"/>
      <c r="AP20" s="48"/>
      <c r="AQ20" s="48">
        <f t="shared" si="3"/>
        <v>0</v>
      </c>
      <c r="AR20" s="49">
        <f t="shared" si="4"/>
        <v>0</v>
      </c>
      <c r="AS20" s="50"/>
      <c r="AT20" s="49">
        <f t="shared" si="5"/>
        <v>0</v>
      </c>
      <c r="AU20" s="51">
        <f t="shared" si="6"/>
        <v>0</v>
      </c>
    </row>
    <row r="21" spans="1:47" ht="26" x14ac:dyDescent="0.25">
      <c r="A21" s="29">
        <v>14</v>
      </c>
      <c r="B21" s="30" t="s">
        <v>109</v>
      </c>
      <c r="C21" s="29" t="s">
        <v>110</v>
      </c>
      <c r="D21" s="31">
        <v>11</v>
      </c>
      <c r="E21" s="29" t="s">
        <v>87</v>
      </c>
      <c r="F21" s="32" t="s">
        <v>112</v>
      </c>
      <c r="G21" s="33"/>
      <c r="H21" s="34"/>
      <c r="I21" s="35">
        <v>3</v>
      </c>
      <c r="J21" s="36"/>
      <c r="K21" s="36"/>
      <c r="L21" s="36"/>
      <c r="M21" s="36"/>
      <c r="N21" s="36"/>
      <c r="O21" s="36"/>
      <c r="P21" s="36">
        <v>1</v>
      </c>
      <c r="Q21" s="36"/>
      <c r="R21" s="37">
        <v>1</v>
      </c>
      <c r="S21" s="38"/>
      <c r="T21" s="36">
        <v>7</v>
      </c>
      <c r="U21" s="36">
        <v>16</v>
      </c>
      <c r="V21" s="36"/>
      <c r="W21" s="36"/>
      <c r="X21" s="36"/>
      <c r="Y21" s="36"/>
      <c r="Z21" s="36"/>
      <c r="AA21" s="36"/>
      <c r="AB21" s="34"/>
      <c r="AC21" s="39">
        <f t="shared" si="0"/>
        <v>28</v>
      </c>
      <c r="AD21" s="40">
        <f t="shared" si="1"/>
        <v>308</v>
      </c>
      <c r="AE21" s="41"/>
      <c r="AF21" s="42"/>
      <c r="AG21" s="43">
        <v>8</v>
      </c>
      <c r="AH21" s="44">
        <f t="shared" si="2"/>
        <v>8</v>
      </c>
      <c r="AI21" s="52"/>
      <c r="AJ21" s="46"/>
      <c r="AK21" s="47"/>
      <c r="AL21" s="47"/>
      <c r="AM21" s="47"/>
      <c r="AN21" s="47"/>
      <c r="AO21" s="47"/>
      <c r="AP21" s="48"/>
      <c r="AQ21" s="48">
        <f t="shared" si="3"/>
        <v>0</v>
      </c>
      <c r="AR21" s="49">
        <f t="shared" si="4"/>
        <v>0</v>
      </c>
      <c r="AS21" s="50"/>
      <c r="AT21" s="49">
        <f t="shared" si="5"/>
        <v>0</v>
      </c>
      <c r="AU21" s="51">
        <f t="shared" si="6"/>
        <v>0</v>
      </c>
    </row>
    <row r="22" spans="1:47" ht="26" x14ac:dyDescent="0.25">
      <c r="A22" s="29">
        <v>15</v>
      </c>
      <c r="B22" s="30" t="s">
        <v>109</v>
      </c>
      <c r="C22" s="29" t="s">
        <v>110</v>
      </c>
      <c r="D22" s="31">
        <v>21</v>
      </c>
      <c r="E22" s="29" t="s">
        <v>87</v>
      </c>
      <c r="F22" s="32" t="s">
        <v>103</v>
      </c>
      <c r="G22" s="33"/>
      <c r="H22" s="34"/>
      <c r="I22" s="35">
        <v>6</v>
      </c>
      <c r="J22" s="36"/>
      <c r="K22" s="36"/>
      <c r="L22" s="36">
        <v>4</v>
      </c>
      <c r="M22" s="36"/>
      <c r="N22" s="36"/>
      <c r="O22" s="36"/>
      <c r="P22" s="36"/>
      <c r="Q22" s="36"/>
      <c r="R22" s="37"/>
      <c r="S22" s="38">
        <v>50</v>
      </c>
      <c r="T22" s="36">
        <v>50</v>
      </c>
      <c r="U22" s="36">
        <v>30</v>
      </c>
      <c r="V22" s="36"/>
      <c r="W22" s="36"/>
      <c r="X22" s="36">
        <v>1</v>
      </c>
      <c r="Y22" s="36"/>
      <c r="Z22" s="36"/>
      <c r="AA22" s="36"/>
      <c r="AB22" s="34"/>
      <c r="AC22" s="39">
        <f t="shared" si="0"/>
        <v>141</v>
      </c>
      <c r="AD22" s="40">
        <f t="shared" si="1"/>
        <v>2961</v>
      </c>
      <c r="AE22" s="41"/>
      <c r="AF22" s="42"/>
      <c r="AG22" s="43">
        <v>2</v>
      </c>
      <c r="AH22" s="44">
        <f t="shared" si="2"/>
        <v>2</v>
      </c>
      <c r="AI22" s="52"/>
      <c r="AJ22" s="46"/>
      <c r="AK22" s="47"/>
      <c r="AL22" s="47"/>
      <c r="AM22" s="47"/>
      <c r="AN22" s="47"/>
      <c r="AO22" s="47"/>
      <c r="AP22" s="48"/>
      <c r="AQ22" s="48">
        <f t="shared" si="3"/>
        <v>0</v>
      </c>
      <c r="AR22" s="49">
        <f t="shared" si="4"/>
        <v>0</v>
      </c>
      <c r="AS22" s="50"/>
      <c r="AT22" s="49">
        <f t="shared" si="5"/>
        <v>0</v>
      </c>
      <c r="AU22" s="51">
        <f t="shared" si="6"/>
        <v>0</v>
      </c>
    </row>
    <row r="23" spans="1:47" x14ac:dyDescent="0.25">
      <c r="A23" s="29">
        <v>16</v>
      </c>
      <c r="B23" s="30" t="s">
        <v>113</v>
      </c>
      <c r="C23" s="29" t="s">
        <v>114</v>
      </c>
      <c r="D23" s="31">
        <v>11</v>
      </c>
      <c r="E23" s="29" t="s">
        <v>87</v>
      </c>
      <c r="F23" s="32" t="s">
        <v>112</v>
      </c>
      <c r="G23" s="33"/>
      <c r="H23" s="34"/>
      <c r="I23" s="35">
        <v>5</v>
      </c>
      <c r="J23" s="36">
        <v>2</v>
      </c>
      <c r="K23" s="36"/>
      <c r="L23" s="36"/>
      <c r="M23" s="36">
        <v>8</v>
      </c>
      <c r="N23" s="36"/>
      <c r="O23" s="36"/>
      <c r="P23" s="36"/>
      <c r="Q23" s="36"/>
      <c r="R23" s="37"/>
      <c r="S23" s="38">
        <v>1</v>
      </c>
      <c r="T23" s="36"/>
      <c r="U23" s="36"/>
      <c r="V23" s="36"/>
      <c r="W23" s="36"/>
      <c r="X23" s="36"/>
      <c r="Y23" s="36"/>
      <c r="Z23" s="36"/>
      <c r="AA23" s="36"/>
      <c r="AB23" s="34">
        <v>5</v>
      </c>
      <c r="AC23" s="39">
        <f t="shared" si="0"/>
        <v>21</v>
      </c>
      <c r="AD23" s="40">
        <f t="shared" si="1"/>
        <v>231</v>
      </c>
      <c r="AE23" s="41"/>
      <c r="AF23" s="42">
        <v>4</v>
      </c>
      <c r="AG23" s="43">
        <v>2</v>
      </c>
      <c r="AH23" s="44">
        <f t="shared" si="2"/>
        <v>6</v>
      </c>
      <c r="AI23" s="52"/>
      <c r="AJ23" s="46"/>
      <c r="AK23" s="47"/>
      <c r="AL23" s="47"/>
      <c r="AM23" s="47"/>
      <c r="AN23" s="47"/>
      <c r="AO23" s="47"/>
      <c r="AP23" s="48"/>
      <c r="AQ23" s="48">
        <f t="shared" si="3"/>
        <v>0</v>
      </c>
      <c r="AR23" s="49">
        <f t="shared" si="4"/>
        <v>0</v>
      </c>
      <c r="AS23" s="50"/>
      <c r="AT23" s="49">
        <f t="shared" si="5"/>
        <v>0</v>
      </c>
      <c r="AU23" s="51">
        <f t="shared" si="6"/>
        <v>0</v>
      </c>
    </row>
    <row r="24" spans="1:47" x14ac:dyDescent="0.25">
      <c r="A24" s="29">
        <v>17</v>
      </c>
      <c r="B24" s="30" t="s">
        <v>113</v>
      </c>
      <c r="C24" s="29" t="s">
        <v>114</v>
      </c>
      <c r="D24" s="31">
        <v>17</v>
      </c>
      <c r="E24" s="29" t="s">
        <v>87</v>
      </c>
      <c r="F24" s="32" t="s">
        <v>89</v>
      </c>
      <c r="G24" s="33"/>
      <c r="H24" s="34"/>
      <c r="I24" s="35"/>
      <c r="J24" s="36"/>
      <c r="K24" s="36"/>
      <c r="L24" s="36"/>
      <c r="M24" s="36"/>
      <c r="N24" s="36"/>
      <c r="O24" s="36"/>
      <c r="P24" s="36"/>
      <c r="Q24" s="36"/>
      <c r="R24" s="37"/>
      <c r="S24" s="38"/>
      <c r="T24" s="36"/>
      <c r="U24" s="36"/>
      <c r="V24" s="36"/>
      <c r="W24" s="36"/>
      <c r="X24" s="36"/>
      <c r="Y24" s="36"/>
      <c r="Z24" s="36"/>
      <c r="AA24" s="36"/>
      <c r="AB24" s="34">
        <v>1</v>
      </c>
      <c r="AC24" s="39">
        <f t="shared" si="0"/>
        <v>1</v>
      </c>
      <c r="AD24" s="40">
        <f t="shared" si="1"/>
        <v>17</v>
      </c>
      <c r="AE24" s="41"/>
      <c r="AF24" s="42"/>
      <c r="AG24" s="43">
        <v>2</v>
      </c>
      <c r="AH24" s="44">
        <f t="shared" si="2"/>
        <v>2</v>
      </c>
      <c r="AI24" s="52"/>
      <c r="AJ24" s="46"/>
      <c r="AK24" s="47"/>
      <c r="AL24" s="47"/>
      <c r="AM24" s="47"/>
      <c r="AN24" s="47"/>
      <c r="AO24" s="47"/>
      <c r="AP24" s="48"/>
      <c r="AQ24" s="48">
        <f t="shared" si="3"/>
        <v>0</v>
      </c>
      <c r="AR24" s="49">
        <f t="shared" si="4"/>
        <v>0</v>
      </c>
      <c r="AS24" s="50"/>
      <c r="AT24" s="49">
        <f t="shared" si="5"/>
        <v>0</v>
      </c>
      <c r="AU24" s="51">
        <f t="shared" si="6"/>
        <v>0</v>
      </c>
    </row>
    <row r="25" spans="1:47" x14ac:dyDescent="0.25">
      <c r="A25" s="29">
        <v>18</v>
      </c>
      <c r="B25" s="30" t="s">
        <v>113</v>
      </c>
      <c r="C25" s="29" t="s">
        <v>114</v>
      </c>
      <c r="D25" s="31">
        <v>19</v>
      </c>
      <c r="E25" s="29" t="s">
        <v>87</v>
      </c>
      <c r="F25" s="32" t="s">
        <v>115</v>
      </c>
      <c r="G25" s="33">
        <v>25</v>
      </c>
      <c r="H25" s="34">
        <v>7</v>
      </c>
      <c r="I25" s="35"/>
      <c r="J25" s="36"/>
      <c r="K25" s="36"/>
      <c r="L25" s="36"/>
      <c r="M25" s="36"/>
      <c r="N25" s="36"/>
      <c r="O25" s="36"/>
      <c r="P25" s="36"/>
      <c r="Q25" s="36"/>
      <c r="R25" s="37"/>
      <c r="S25" s="38"/>
      <c r="T25" s="36"/>
      <c r="U25" s="36"/>
      <c r="V25" s="36"/>
      <c r="W25" s="36">
        <v>45</v>
      </c>
      <c r="X25" s="36"/>
      <c r="Y25" s="36">
        <v>40</v>
      </c>
      <c r="Z25" s="36">
        <v>15</v>
      </c>
      <c r="AA25" s="36">
        <v>15</v>
      </c>
      <c r="AB25" s="34">
        <v>45</v>
      </c>
      <c r="AC25" s="39">
        <f t="shared" si="0"/>
        <v>192</v>
      </c>
      <c r="AD25" s="40">
        <f t="shared" si="1"/>
        <v>3648</v>
      </c>
      <c r="AE25" s="41">
        <v>22</v>
      </c>
      <c r="AF25" s="42"/>
      <c r="AG25" s="43">
        <v>98</v>
      </c>
      <c r="AH25" s="44">
        <f t="shared" si="2"/>
        <v>120</v>
      </c>
      <c r="AI25" s="52"/>
      <c r="AJ25" s="46"/>
      <c r="AK25" s="47"/>
      <c r="AL25" s="47"/>
      <c r="AM25" s="47"/>
      <c r="AN25" s="47"/>
      <c r="AO25" s="47"/>
      <c r="AP25" s="48"/>
      <c r="AQ25" s="48">
        <f t="shared" si="3"/>
        <v>0</v>
      </c>
      <c r="AR25" s="49">
        <f t="shared" si="4"/>
        <v>0</v>
      </c>
      <c r="AS25" s="50"/>
      <c r="AT25" s="49">
        <f t="shared" si="5"/>
        <v>0</v>
      </c>
      <c r="AU25" s="51">
        <f t="shared" si="6"/>
        <v>0</v>
      </c>
    </row>
    <row r="26" spans="1:47" x14ac:dyDescent="0.25">
      <c r="A26" s="29">
        <v>19</v>
      </c>
      <c r="B26" s="30" t="s">
        <v>113</v>
      </c>
      <c r="C26" s="29" t="s">
        <v>114</v>
      </c>
      <c r="D26" s="31">
        <v>21</v>
      </c>
      <c r="E26" s="29" t="s">
        <v>87</v>
      </c>
      <c r="F26" s="32" t="s">
        <v>103</v>
      </c>
      <c r="G26" s="33"/>
      <c r="H26" s="34"/>
      <c r="I26" s="35">
        <v>5</v>
      </c>
      <c r="J26" s="36"/>
      <c r="K26" s="36">
        <v>3</v>
      </c>
      <c r="L26" s="36"/>
      <c r="M26" s="36"/>
      <c r="N26" s="36"/>
      <c r="O26" s="36"/>
      <c r="P26" s="36"/>
      <c r="Q26" s="36"/>
      <c r="R26" s="37"/>
      <c r="S26" s="38">
        <v>3</v>
      </c>
      <c r="T26" s="36"/>
      <c r="U26" s="36"/>
      <c r="V26" s="36"/>
      <c r="W26" s="36"/>
      <c r="X26" s="36"/>
      <c r="Y26" s="36"/>
      <c r="Z26" s="36"/>
      <c r="AA26" s="36"/>
      <c r="AB26" s="34"/>
      <c r="AC26" s="39">
        <f t="shared" si="0"/>
        <v>11</v>
      </c>
      <c r="AD26" s="40">
        <f t="shared" si="1"/>
        <v>231</v>
      </c>
      <c r="AE26" s="41"/>
      <c r="AF26" s="42"/>
      <c r="AG26" s="43"/>
      <c r="AH26" s="44">
        <f t="shared" si="2"/>
        <v>0</v>
      </c>
      <c r="AI26" s="56"/>
      <c r="AJ26" s="46"/>
      <c r="AK26" s="47"/>
      <c r="AL26" s="47"/>
      <c r="AM26" s="47"/>
      <c r="AN26" s="47"/>
      <c r="AO26" s="47"/>
      <c r="AP26" s="48"/>
      <c r="AQ26" s="48">
        <f t="shared" si="3"/>
        <v>0</v>
      </c>
      <c r="AR26" s="49">
        <f t="shared" si="4"/>
        <v>0</v>
      </c>
      <c r="AS26" s="50"/>
      <c r="AT26" s="49">
        <f t="shared" si="5"/>
        <v>0</v>
      </c>
      <c r="AU26" s="51">
        <f t="shared" si="6"/>
        <v>0</v>
      </c>
    </row>
    <row r="27" spans="1:47" ht="12.5" x14ac:dyDescent="0.25">
      <c r="A27" s="3"/>
      <c r="B27" s="3"/>
    </row>
    <row r="28" spans="1:47" ht="12.5" x14ac:dyDescent="0.25">
      <c r="A28" s="3"/>
      <c r="B28" s="57" t="s">
        <v>116</v>
      </c>
    </row>
    <row r="29" spans="1:47" ht="12.5" x14ac:dyDescent="0.25">
      <c r="A29" s="3"/>
      <c r="B29" s="57" t="s">
        <v>117</v>
      </c>
    </row>
    <row r="30" spans="1:47" ht="12.5" x14ac:dyDescent="0.25">
      <c r="A30" s="3"/>
      <c r="B30" s="3"/>
    </row>
    <row r="31" spans="1:47" ht="40.5" customHeight="1" x14ac:dyDescent="0.25">
      <c r="A31" s="58">
        <v>1</v>
      </c>
      <c r="B31" s="84" t="s">
        <v>118</v>
      </c>
      <c r="C31" s="84"/>
      <c r="D31" s="84"/>
      <c r="E31" s="84"/>
      <c r="F31" s="84"/>
      <c r="G31" s="84"/>
      <c r="H31" s="84"/>
      <c r="I31" s="84"/>
      <c r="J31" s="84"/>
      <c r="K31" s="84"/>
      <c r="L31" s="84"/>
      <c r="M31" s="59"/>
      <c r="N31" s="59"/>
      <c r="O31" s="59"/>
      <c r="P31" s="59"/>
      <c r="Q31" s="59"/>
      <c r="R31" s="59"/>
      <c r="S31" s="59"/>
      <c r="T31" s="59"/>
      <c r="U31" s="59"/>
      <c r="V31" s="59"/>
      <c r="W31" s="59"/>
      <c r="X31" s="59"/>
      <c r="Y31" s="59"/>
      <c r="Z31" s="59"/>
      <c r="AA31" s="59"/>
      <c r="AB31" s="59"/>
      <c r="AC31" s="59"/>
      <c r="AD31" s="59"/>
      <c r="AE31" s="59"/>
      <c r="AF31" s="59"/>
      <c r="AG31" s="59"/>
      <c r="AH31" s="59"/>
    </row>
    <row r="32" spans="1:47" ht="24" customHeight="1" x14ac:dyDescent="0.25">
      <c r="A32" s="58">
        <v>2</v>
      </c>
      <c r="B32" s="84" t="s">
        <v>119</v>
      </c>
      <c r="C32" s="84"/>
      <c r="D32" s="84"/>
      <c r="E32" s="84"/>
      <c r="F32" s="84"/>
      <c r="G32" s="84"/>
      <c r="H32" s="84"/>
      <c r="I32" s="84"/>
      <c r="J32" s="84"/>
      <c r="K32" s="84"/>
      <c r="L32" s="84"/>
      <c r="M32" s="59"/>
      <c r="N32" s="59"/>
      <c r="O32" s="59"/>
      <c r="P32" s="59"/>
      <c r="Q32" s="59"/>
      <c r="R32" s="59"/>
      <c r="S32" s="59"/>
      <c r="T32" s="59"/>
      <c r="U32" s="59"/>
      <c r="V32" s="59"/>
      <c r="W32" s="59"/>
      <c r="X32" s="59"/>
      <c r="Y32" s="59"/>
      <c r="Z32" s="59"/>
      <c r="AA32" s="59"/>
      <c r="AB32" s="59"/>
      <c r="AC32" s="59"/>
      <c r="AD32" s="59"/>
      <c r="AE32" s="59"/>
      <c r="AF32" s="59"/>
      <c r="AG32" s="59"/>
      <c r="AH32" s="59"/>
    </row>
    <row r="33" spans="1:34" ht="18" customHeight="1" x14ac:dyDescent="0.25">
      <c r="A33" s="58">
        <v>3</v>
      </c>
      <c r="B33" s="84" t="s">
        <v>120</v>
      </c>
      <c r="C33" s="84"/>
      <c r="D33" s="84"/>
      <c r="E33" s="84"/>
      <c r="F33" s="84"/>
      <c r="G33" s="84"/>
      <c r="H33" s="84"/>
      <c r="I33" s="84"/>
      <c r="J33" s="84"/>
      <c r="K33" s="84"/>
      <c r="L33" s="84"/>
      <c r="M33" s="59"/>
      <c r="N33" s="59"/>
      <c r="O33" s="59"/>
      <c r="P33" s="59"/>
      <c r="Q33" s="59"/>
      <c r="R33" s="59"/>
      <c r="S33" s="59"/>
      <c r="T33" s="59"/>
      <c r="U33" s="59"/>
      <c r="V33" s="59"/>
      <c r="W33" s="59"/>
      <c r="X33" s="59"/>
      <c r="Y33" s="59"/>
      <c r="Z33" s="59"/>
      <c r="AA33" s="59"/>
      <c r="AB33" s="59"/>
      <c r="AC33" s="59"/>
      <c r="AD33" s="59"/>
      <c r="AE33" s="59"/>
      <c r="AF33" s="59"/>
      <c r="AG33" s="59"/>
      <c r="AH33" s="59"/>
    </row>
    <row r="34" spans="1:34" ht="33" customHeight="1" x14ac:dyDescent="0.25">
      <c r="A34" s="58">
        <v>4</v>
      </c>
      <c r="B34" s="84" t="s">
        <v>121</v>
      </c>
      <c r="C34" s="84"/>
      <c r="D34" s="84"/>
      <c r="E34" s="84"/>
      <c r="F34" s="84"/>
      <c r="G34" s="84"/>
      <c r="H34" s="84"/>
      <c r="I34" s="84"/>
      <c r="J34" s="84"/>
      <c r="K34" s="84"/>
      <c r="L34" s="84"/>
      <c r="M34" s="59"/>
      <c r="N34" s="59"/>
      <c r="O34" s="59"/>
      <c r="P34" s="59"/>
      <c r="Q34" s="59"/>
      <c r="R34" s="59"/>
      <c r="S34" s="59"/>
      <c r="T34" s="59"/>
      <c r="U34" s="59"/>
      <c r="V34" s="59"/>
      <c r="W34" s="59"/>
      <c r="X34" s="59"/>
      <c r="Y34" s="59"/>
      <c r="Z34" s="59"/>
      <c r="AA34" s="59"/>
      <c r="AB34" s="59"/>
      <c r="AC34" s="59"/>
      <c r="AD34" s="59"/>
      <c r="AE34" s="59"/>
      <c r="AF34" s="59"/>
      <c r="AG34" s="59"/>
      <c r="AH34" s="59"/>
    </row>
    <row r="35" spans="1:34" ht="45.75" customHeight="1" x14ac:dyDescent="0.25">
      <c r="A35" s="58">
        <v>5</v>
      </c>
      <c r="B35" s="84" t="s">
        <v>122</v>
      </c>
      <c r="C35" s="84"/>
      <c r="D35" s="84"/>
      <c r="E35" s="84"/>
      <c r="F35" s="84"/>
      <c r="G35" s="84"/>
      <c r="H35" s="84"/>
      <c r="I35" s="84"/>
      <c r="J35" s="84"/>
      <c r="K35" s="84"/>
      <c r="L35" s="84"/>
      <c r="M35" s="59"/>
      <c r="N35" s="59"/>
      <c r="O35" s="59"/>
      <c r="P35" s="59"/>
      <c r="Q35" s="59"/>
      <c r="R35" s="59"/>
      <c r="S35" s="59"/>
      <c r="T35" s="59"/>
      <c r="U35" s="59"/>
      <c r="V35" s="59"/>
      <c r="W35" s="59"/>
      <c r="X35" s="59"/>
      <c r="Y35" s="59"/>
      <c r="Z35" s="59"/>
      <c r="AA35" s="59"/>
      <c r="AB35" s="59"/>
      <c r="AC35" s="59"/>
      <c r="AD35" s="59"/>
      <c r="AE35" s="59"/>
      <c r="AF35" s="59"/>
      <c r="AG35" s="59"/>
      <c r="AH35" s="59"/>
    </row>
    <row r="36" spans="1:34" ht="22.5" customHeight="1" x14ac:dyDescent="0.25">
      <c r="A36" s="58">
        <v>6</v>
      </c>
      <c r="B36" s="84" t="s">
        <v>123</v>
      </c>
      <c r="C36" s="84"/>
      <c r="D36" s="84"/>
      <c r="E36" s="84"/>
      <c r="F36" s="84"/>
      <c r="G36" s="84"/>
      <c r="H36" s="84"/>
      <c r="I36" s="84"/>
      <c r="J36" s="84"/>
      <c r="K36" s="84"/>
      <c r="L36" s="84"/>
      <c r="M36" s="59"/>
      <c r="N36" s="59"/>
      <c r="O36" s="59"/>
      <c r="P36" s="59"/>
      <c r="Q36" s="59"/>
      <c r="R36" s="59"/>
      <c r="S36" s="59"/>
      <c r="T36" s="59"/>
      <c r="U36" s="59"/>
      <c r="V36" s="59"/>
      <c r="W36" s="59"/>
      <c r="X36" s="59"/>
      <c r="Y36" s="59"/>
      <c r="Z36" s="59"/>
      <c r="AA36" s="59"/>
      <c r="AB36" s="59"/>
      <c r="AC36" s="59"/>
      <c r="AD36" s="59"/>
      <c r="AE36" s="59"/>
      <c r="AF36" s="59"/>
      <c r="AG36" s="59"/>
      <c r="AH36" s="59"/>
    </row>
    <row r="37" spans="1:34" ht="46.5" customHeight="1" x14ac:dyDescent="0.25">
      <c r="A37" s="58">
        <v>7</v>
      </c>
      <c r="B37" s="84" t="s">
        <v>124</v>
      </c>
      <c r="C37" s="84"/>
      <c r="D37" s="84"/>
      <c r="E37" s="84"/>
      <c r="F37" s="84"/>
      <c r="G37" s="84"/>
      <c r="H37" s="84"/>
      <c r="I37" s="84"/>
      <c r="J37" s="84"/>
      <c r="K37" s="84"/>
      <c r="L37" s="84"/>
      <c r="M37" s="59"/>
      <c r="N37" s="59"/>
      <c r="O37" s="59"/>
      <c r="P37" s="59"/>
      <c r="Q37" s="59"/>
      <c r="R37" s="59"/>
      <c r="S37" s="59"/>
      <c r="T37" s="59"/>
      <c r="U37" s="59"/>
      <c r="V37" s="59"/>
      <c r="W37" s="59"/>
      <c r="X37" s="59"/>
      <c r="Y37" s="59"/>
      <c r="Z37" s="59"/>
      <c r="AA37" s="59"/>
      <c r="AB37" s="59"/>
      <c r="AC37" s="59"/>
      <c r="AD37" s="59"/>
      <c r="AE37" s="59"/>
      <c r="AF37" s="59"/>
      <c r="AG37" s="59"/>
      <c r="AH37" s="59"/>
    </row>
    <row r="38" spans="1:34" ht="69.75" customHeight="1" x14ac:dyDescent="0.25">
      <c r="A38" s="58">
        <v>8</v>
      </c>
      <c r="B38" s="84" t="s">
        <v>125</v>
      </c>
      <c r="C38" s="84"/>
      <c r="D38" s="84"/>
      <c r="E38" s="84"/>
      <c r="F38" s="84"/>
      <c r="G38" s="84"/>
      <c r="H38" s="84"/>
      <c r="I38" s="84"/>
      <c r="J38" s="84"/>
      <c r="K38" s="84"/>
      <c r="L38" s="84"/>
      <c r="M38" s="59"/>
      <c r="N38" s="59"/>
      <c r="O38" s="59"/>
      <c r="P38" s="59"/>
      <c r="Q38" s="59"/>
      <c r="R38" s="59"/>
      <c r="S38" s="59"/>
      <c r="T38" s="59"/>
      <c r="U38" s="59"/>
      <c r="V38" s="59"/>
      <c r="W38" s="59"/>
      <c r="X38" s="59"/>
      <c r="Y38" s="59"/>
      <c r="Z38" s="59"/>
      <c r="AA38" s="59"/>
      <c r="AB38" s="59"/>
      <c r="AC38" s="59"/>
      <c r="AD38" s="59"/>
      <c r="AE38" s="59"/>
      <c r="AF38" s="59"/>
      <c r="AG38" s="59"/>
      <c r="AH38" s="59"/>
    </row>
    <row r="39" spans="1:34" ht="50.25" customHeight="1" x14ac:dyDescent="0.25">
      <c r="A39" s="58">
        <v>9</v>
      </c>
      <c r="B39" s="84" t="s">
        <v>126</v>
      </c>
      <c r="C39" s="84"/>
      <c r="D39" s="84"/>
      <c r="E39" s="84"/>
      <c r="F39" s="84"/>
      <c r="G39" s="84"/>
      <c r="H39" s="84"/>
      <c r="I39" s="84"/>
      <c r="J39" s="84"/>
      <c r="K39" s="84"/>
      <c r="L39" s="84"/>
      <c r="M39" s="59"/>
      <c r="N39" s="59"/>
      <c r="O39" s="59"/>
      <c r="P39" s="59"/>
      <c r="Q39" s="59"/>
      <c r="R39" s="59"/>
      <c r="S39" s="59"/>
      <c r="T39" s="59"/>
      <c r="U39" s="59"/>
      <c r="V39" s="59"/>
      <c r="W39" s="59"/>
      <c r="X39" s="59"/>
      <c r="Y39" s="59"/>
      <c r="Z39" s="59"/>
      <c r="AA39" s="59"/>
      <c r="AB39" s="59"/>
      <c r="AC39" s="59"/>
      <c r="AD39" s="59"/>
      <c r="AE39" s="59"/>
      <c r="AF39" s="59"/>
      <c r="AG39" s="59"/>
      <c r="AH39" s="59"/>
    </row>
    <row r="40" spans="1:34" ht="42" customHeight="1" x14ac:dyDescent="0.25">
      <c r="A40" s="58">
        <v>10</v>
      </c>
      <c r="B40" s="84" t="s">
        <v>127</v>
      </c>
      <c r="C40" s="84"/>
      <c r="D40" s="84"/>
      <c r="E40" s="84"/>
      <c r="F40" s="84"/>
      <c r="G40" s="84"/>
      <c r="H40" s="84"/>
      <c r="I40" s="84"/>
      <c r="J40" s="84"/>
      <c r="K40" s="84"/>
      <c r="L40" s="84"/>
      <c r="M40" s="59"/>
      <c r="N40" s="59"/>
      <c r="O40" s="59"/>
      <c r="P40" s="59"/>
      <c r="Q40" s="59"/>
      <c r="R40" s="59"/>
      <c r="S40" s="59"/>
      <c r="T40" s="59"/>
      <c r="U40" s="59"/>
      <c r="V40" s="59"/>
      <c r="W40" s="59"/>
      <c r="X40" s="59"/>
      <c r="Y40" s="59"/>
      <c r="Z40" s="59"/>
      <c r="AA40" s="59"/>
      <c r="AB40" s="59"/>
      <c r="AC40" s="59"/>
      <c r="AD40" s="59"/>
      <c r="AE40" s="59"/>
      <c r="AF40" s="59"/>
      <c r="AG40" s="59"/>
      <c r="AH40" s="59"/>
    </row>
    <row r="41" spans="1:34" ht="24.75" customHeight="1" x14ac:dyDescent="0.25">
      <c r="A41" s="3"/>
      <c r="B41" s="3"/>
    </row>
    <row r="42" spans="1:34" ht="12.75" customHeight="1" x14ac:dyDescent="0.25">
      <c r="A42" s="85" t="s">
        <v>128</v>
      </c>
      <c r="B42" s="85"/>
      <c r="C42" s="85"/>
      <c r="D42" s="85"/>
      <c r="E42" s="85"/>
      <c r="F42" s="85"/>
      <c r="G42" s="85"/>
      <c r="H42" s="85"/>
      <c r="I42" s="85"/>
      <c r="J42" s="85"/>
      <c r="K42" s="85"/>
      <c r="L42" s="85"/>
    </row>
    <row r="43" spans="1:34" ht="26" x14ac:dyDescent="0.25">
      <c r="A43" s="60" t="s">
        <v>129</v>
      </c>
      <c r="B43" s="86" t="s">
        <v>130</v>
      </c>
      <c r="C43" s="86"/>
      <c r="D43" s="87" t="s">
        <v>131</v>
      </c>
      <c r="E43" s="88"/>
      <c r="F43" s="88"/>
      <c r="G43" s="88"/>
      <c r="H43" s="88"/>
      <c r="I43" s="88"/>
      <c r="J43" s="88"/>
      <c r="K43" s="88"/>
      <c r="L43" s="89"/>
    </row>
    <row r="44" spans="1:34" ht="22.5" customHeight="1" x14ac:dyDescent="0.25">
      <c r="A44" s="77" t="s">
        <v>132</v>
      </c>
      <c r="B44" s="78"/>
      <c r="C44" s="78"/>
      <c r="D44" s="78"/>
      <c r="E44" s="78"/>
      <c r="F44" s="78"/>
      <c r="G44" s="78"/>
      <c r="H44" s="78"/>
      <c r="I44" s="78"/>
      <c r="J44" s="78"/>
      <c r="K44" s="78"/>
      <c r="L44" s="79"/>
    </row>
    <row r="45" spans="1:34" ht="15" customHeight="1" x14ac:dyDescent="0.25">
      <c r="A45" s="61">
        <v>1</v>
      </c>
      <c r="B45" s="80" t="s">
        <v>133</v>
      </c>
      <c r="C45" s="80"/>
      <c r="D45" s="81"/>
      <c r="E45" s="82"/>
      <c r="F45" s="82"/>
      <c r="G45" s="82"/>
      <c r="H45" s="82"/>
      <c r="I45" s="82"/>
      <c r="J45" s="82"/>
      <c r="K45" s="82"/>
      <c r="L45" s="83"/>
    </row>
    <row r="46" spans="1:34" ht="15" customHeight="1" x14ac:dyDescent="0.25">
      <c r="A46" s="61">
        <v>2</v>
      </c>
      <c r="B46" s="80" t="s">
        <v>32</v>
      </c>
      <c r="C46" s="80"/>
      <c r="D46" s="81"/>
      <c r="E46" s="82"/>
      <c r="F46" s="82"/>
      <c r="G46" s="82"/>
      <c r="H46" s="82"/>
      <c r="I46" s="82"/>
      <c r="J46" s="82"/>
      <c r="K46" s="82"/>
      <c r="L46" s="83"/>
    </row>
    <row r="47" spans="1:34" ht="22.5" customHeight="1" x14ac:dyDescent="0.25">
      <c r="A47" s="77" t="s">
        <v>134</v>
      </c>
      <c r="B47" s="78"/>
      <c r="C47" s="78"/>
      <c r="D47" s="78"/>
      <c r="E47" s="78"/>
      <c r="F47" s="78"/>
      <c r="G47" s="78"/>
      <c r="H47" s="78"/>
      <c r="I47" s="78"/>
      <c r="J47" s="78"/>
      <c r="K47" s="78"/>
      <c r="L47" s="79"/>
    </row>
    <row r="48" spans="1:34" ht="15" customHeight="1" x14ac:dyDescent="0.25">
      <c r="A48" s="62">
        <v>1</v>
      </c>
      <c r="B48" s="73" t="s">
        <v>135</v>
      </c>
      <c r="C48" s="73"/>
      <c r="D48" s="74"/>
      <c r="E48" s="75"/>
      <c r="F48" s="75"/>
      <c r="G48" s="75"/>
      <c r="H48" s="75"/>
      <c r="I48" s="75"/>
      <c r="J48" s="75"/>
      <c r="K48" s="75"/>
      <c r="L48" s="76"/>
    </row>
    <row r="49" spans="1:12" ht="15" customHeight="1" x14ac:dyDescent="0.25">
      <c r="A49" s="62">
        <v>2</v>
      </c>
      <c r="B49" s="73" t="s">
        <v>136</v>
      </c>
      <c r="C49" s="73"/>
      <c r="D49" s="74"/>
      <c r="E49" s="75"/>
      <c r="F49" s="75"/>
      <c r="G49" s="75"/>
      <c r="H49" s="75"/>
      <c r="I49" s="75"/>
      <c r="J49" s="75"/>
      <c r="K49" s="75"/>
      <c r="L49" s="76"/>
    </row>
    <row r="50" spans="1:12" ht="15" customHeight="1" x14ac:dyDescent="0.25">
      <c r="A50" s="62">
        <v>3</v>
      </c>
      <c r="B50" s="73" t="s">
        <v>137</v>
      </c>
      <c r="C50" s="73"/>
      <c r="D50" s="74"/>
      <c r="E50" s="75"/>
      <c r="F50" s="75"/>
      <c r="G50" s="75"/>
      <c r="H50" s="75"/>
      <c r="I50" s="75"/>
      <c r="J50" s="75"/>
      <c r="K50" s="75"/>
      <c r="L50" s="76"/>
    </row>
    <row r="51" spans="1:12" ht="15" customHeight="1" x14ac:dyDescent="0.25">
      <c r="A51" s="62">
        <v>4</v>
      </c>
      <c r="B51" s="73" t="s">
        <v>34</v>
      </c>
      <c r="C51" s="73"/>
      <c r="D51" s="74"/>
      <c r="E51" s="75"/>
      <c r="F51" s="75"/>
      <c r="G51" s="75"/>
      <c r="H51" s="75"/>
      <c r="I51" s="75"/>
      <c r="J51" s="75"/>
      <c r="K51" s="75"/>
      <c r="L51" s="76"/>
    </row>
    <row r="52" spans="1:12" ht="15" customHeight="1" x14ac:dyDescent="0.25">
      <c r="A52" s="62">
        <v>5</v>
      </c>
      <c r="B52" s="73" t="s">
        <v>35</v>
      </c>
      <c r="C52" s="73"/>
      <c r="D52" s="74"/>
      <c r="E52" s="75"/>
      <c r="F52" s="75"/>
      <c r="G52" s="75"/>
      <c r="H52" s="75"/>
      <c r="I52" s="75"/>
      <c r="J52" s="75"/>
      <c r="K52" s="75"/>
      <c r="L52" s="76"/>
    </row>
    <row r="53" spans="1:12" ht="15" customHeight="1" x14ac:dyDescent="0.25">
      <c r="A53" s="62">
        <v>6</v>
      </c>
      <c r="B53" s="73" t="s">
        <v>36</v>
      </c>
      <c r="C53" s="73"/>
      <c r="D53" s="74"/>
      <c r="E53" s="75"/>
      <c r="F53" s="75"/>
      <c r="G53" s="75"/>
      <c r="H53" s="75"/>
      <c r="I53" s="75"/>
      <c r="J53" s="75"/>
      <c r="K53" s="75"/>
      <c r="L53" s="76"/>
    </row>
    <row r="54" spans="1:12" ht="15" customHeight="1" x14ac:dyDescent="0.25">
      <c r="A54" s="62">
        <v>7</v>
      </c>
      <c r="B54" s="73" t="s">
        <v>138</v>
      </c>
      <c r="C54" s="73"/>
      <c r="D54" s="74"/>
      <c r="E54" s="75"/>
      <c r="F54" s="75"/>
      <c r="G54" s="75"/>
      <c r="H54" s="75"/>
      <c r="I54" s="75"/>
      <c r="J54" s="75"/>
      <c r="K54" s="75"/>
      <c r="L54" s="76"/>
    </row>
    <row r="55" spans="1:12" ht="15" customHeight="1" x14ac:dyDescent="0.25">
      <c r="A55" s="62">
        <v>8</v>
      </c>
      <c r="B55" s="73" t="s">
        <v>139</v>
      </c>
      <c r="C55" s="73"/>
      <c r="D55" s="74"/>
      <c r="E55" s="75"/>
      <c r="F55" s="75"/>
      <c r="G55" s="75"/>
      <c r="H55" s="75"/>
      <c r="I55" s="75"/>
      <c r="J55" s="75"/>
      <c r="K55" s="75"/>
      <c r="L55" s="76"/>
    </row>
    <row r="56" spans="1:12" ht="15" customHeight="1" x14ac:dyDescent="0.25">
      <c r="A56" s="62">
        <v>9</v>
      </c>
      <c r="B56" s="73" t="s">
        <v>38</v>
      </c>
      <c r="C56" s="73"/>
      <c r="D56" s="74"/>
      <c r="E56" s="75"/>
      <c r="F56" s="75"/>
      <c r="G56" s="75"/>
      <c r="H56" s="75"/>
      <c r="I56" s="75"/>
      <c r="J56" s="75"/>
      <c r="K56" s="75"/>
      <c r="L56" s="76"/>
    </row>
    <row r="57" spans="1:12" ht="15" customHeight="1" x14ac:dyDescent="0.25">
      <c r="A57" s="62">
        <v>10</v>
      </c>
      <c r="B57" s="73" t="s">
        <v>39</v>
      </c>
      <c r="C57" s="73"/>
      <c r="D57" s="74"/>
      <c r="E57" s="75"/>
      <c r="F57" s="75"/>
      <c r="G57" s="75"/>
      <c r="H57" s="75"/>
      <c r="I57" s="75"/>
      <c r="J57" s="75"/>
      <c r="K57" s="75"/>
      <c r="L57" s="76"/>
    </row>
    <row r="58" spans="1:12" ht="15" customHeight="1" x14ac:dyDescent="0.25">
      <c r="A58" s="62">
        <v>11</v>
      </c>
      <c r="B58" s="73" t="s">
        <v>40</v>
      </c>
      <c r="C58" s="73"/>
      <c r="D58" s="74"/>
      <c r="E58" s="75"/>
      <c r="F58" s="75"/>
      <c r="G58" s="75"/>
      <c r="H58" s="75"/>
      <c r="I58" s="75"/>
      <c r="J58" s="75"/>
      <c r="K58" s="75"/>
      <c r="L58" s="76"/>
    </row>
    <row r="59" spans="1:12" ht="15" customHeight="1" x14ac:dyDescent="0.25">
      <c r="A59" s="62">
        <v>12</v>
      </c>
      <c r="B59" s="73" t="s">
        <v>41</v>
      </c>
      <c r="C59" s="73"/>
      <c r="D59" s="74"/>
      <c r="E59" s="75"/>
      <c r="F59" s="75"/>
      <c r="G59" s="75"/>
      <c r="H59" s="75"/>
      <c r="I59" s="75"/>
      <c r="J59" s="75"/>
      <c r="K59" s="75"/>
      <c r="L59" s="76"/>
    </row>
    <row r="60" spans="1:12" ht="15" customHeight="1" x14ac:dyDescent="0.25">
      <c r="A60" s="62">
        <v>13</v>
      </c>
      <c r="B60" s="73" t="s">
        <v>42</v>
      </c>
      <c r="C60" s="73"/>
      <c r="D60" s="74"/>
      <c r="E60" s="75"/>
      <c r="F60" s="75"/>
      <c r="G60" s="75"/>
      <c r="H60" s="75"/>
      <c r="I60" s="75"/>
      <c r="J60" s="75"/>
      <c r="K60" s="75"/>
      <c r="L60" s="76"/>
    </row>
    <row r="61" spans="1:12" ht="22.5" customHeight="1" x14ac:dyDescent="0.25">
      <c r="A61" s="77" t="s">
        <v>140</v>
      </c>
      <c r="B61" s="78"/>
      <c r="C61" s="78"/>
      <c r="D61" s="78"/>
      <c r="E61" s="78"/>
      <c r="F61" s="78"/>
      <c r="G61" s="78"/>
      <c r="H61" s="78"/>
      <c r="I61" s="78"/>
      <c r="J61" s="78"/>
      <c r="K61" s="78"/>
      <c r="L61" s="79"/>
    </row>
    <row r="62" spans="1:12" ht="12.5" x14ac:dyDescent="0.25">
      <c r="A62" s="63">
        <v>1</v>
      </c>
      <c r="B62" s="68" t="s">
        <v>43</v>
      </c>
      <c r="C62" s="68"/>
      <c r="D62" s="69"/>
      <c r="E62" s="70"/>
      <c r="F62" s="70"/>
      <c r="G62" s="70"/>
      <c r="H62" s="70"/>
      <c r="I62" s="70"/>
      <c r="J62" s="70"/>
      <c r="K62" s="70"/>
      <c r="L62" s="71"/>
    </row>
    <row r="63" spans="1:12" ht="12.5" x14ac:dyDescent="0.25">
      <c r="A63" s="63">
        <v>2</v>
      </c>
      <c r="B63" s="68" t="s">
        <v>44</v>
      </c>
      <c r="C63" s="68"/>
      <c r="D63" s="69"/>
      <c r="E63" s="70"/>
      <c r="F63" s="70"/>
      <c r="G63" s="70"/>
      <c r="H63" s="70"/>
      <c r="I63" s="70"/>
      <c r="J63" s="70"/>
      <c r="K63" s="70"/>
      <c r="L63" s="71"/>
    </row>
    <row r="64" spans="1:12" ht="12.5" x14ac:dyDescent="0.25">
      <c r="A64" s="63">
        <v>3</v>
      </c>
      <c r="B64" s="68" t="s">
        <v>45</v>
      </c>
      <c r="C64" s="68"/>
      <c r="D64" s="69"/>
      <c r="E64" s="70"/>
      <c r="F64" s="70"/>
      <c r="G64" s="70"/>
      <c r="H64" s="70"/>
      <c r="I64" s="70"/>
      <c r="J64" s="70"/>
      <c r="K64" s="70"/>
      <c r="L64" s="71"/>
    </row>
    <row r="65" spans="1:12" ht="12.5" x14ac:dyDescent="0.25">
      <c r="A65" s="63">
        <v>4</v>
      </c>
      <c r="B65" s="68" t="s">
        <v>46</v>
      </c>
      <c r="C65" s="68"/>
      <c r="D65" s="69"/>
      <c r="E65" s="70"/>
      <c r="F65" s="70"/>
      <c r="G65" s="70"/>
      <c r="H65" s="70"/>
      <c r="I65" s="70"/>
      <c r="J65" s="70"/>
      <c r="K65" s="70"/>
      <c r="L65" s="71"/>
    </row>
    <row r="66" spans="1:12" ht="12.5" x14ac:dyDescent="0.25">
      <c r="A66" s="63">
        <v>5</v>
      </c>
      <c r="B66" s="68" t="s">
        <v>141</v>
      </c>
      <c r="C66" s="68"/>
      <c r="D66" s="69"/>
      <c r="E66" s="70"/>
      <c r="F66" s="70"/>
      <c r="G66" s="70"/>
      <c r="H66" s="70"/>
      <c r="I66" s="70"/>
      <c r="J66" s="70"/>
      <c r="K66" s="70"/>
      <c r="L66" s="71"/>
    </row>
    <row r="67" spans="1:12" ht="12.5" x14ac:dyDescent="0.25">
      <c r="A67" s="63">
        <v>6</v>
      </c>
      <c r="B67" s="68" t="s">
        <v>47</v>
      </c>
      <c r="C67" s="68"/>
      <c r="D67" s="69"/>
      <c r="E67" s="70"/>
      <c r="F67" s="70"/>
      <c r="G67" s="70"/>
      <c r="H67" s="70"/>
      <c r="I67" s="70"/>
      <c r="J67" s="70"/>
      <c r="K67" s="70"/>
      <c r="L67" s="71"/>
    </row>
    <row r="68" spans="1:12" ht="12.5" x14ac:dyDescent="0.25">
      <c r="A68" s="63">
        <v>7</v>
      </c>
      <c r="B68" s="68" t="s">
        <v>37</v>
      </c>
      <c r="C68" s="68"/>
      <c r="D68" s="69"/>
      <c r="E68" s="70"/>
      <c r="F68" s="70"/>
      <c r="G68" s="70"/>
      <c r="H68" s="70"/>
      <c r="I68" s="70"/>
      <c r="J68" s="70"/>
      <c r="K68" s="70"/>
      <c r="L68" s="71"/>
    </row>
    <row r="69" spans="1:12" ht="12.5" x14ac:dyDescent="0.25">
      <c r="A69" s="63">
        <v>8</v>
      </c>
      <c r="B69" s="68" t="s">
        <v>48</v>
      </c>
      <c r="C69" s="68"/>
      <c r="D69" s="69"/>
      <c r="E69" s="70"/>
      <c r="F69" s="70"/>
      <c r="G69" s="70"/>
      <c r="H69" s="70"/>
      <c r="I69" s="70"/>
      <c r="J69" s="70"/>
      <c r="K69" s="70"/>
      <c r="L69" s="71"/>
    </row>
    <row r="70" spans="1:12" ht="12.5" x14ac:dyDescent="0.25">
      <c r="A70" s="63">
        <v>9</v>
      </c>
      <c r="B70" s="68" t="s">
        <v>49</v>
      </c>
      <c r="C70" s="68"/>
      <c r="D70" s="69"/>
      <c r="E70" s="70"/>
      <c r="F70" s="70"/>
      <c r="G70" s="70"/>
      <c r="H70" s="70"/>
      <c r="I70" s="70"/>
      <c r="J70" s="70"/>
      <c r="K70" s="70"/>
      <c r="L70" s="71"/>
    </row>
    <row r="71" spans="1:12" ht="12.5" x14ac:dyDescent="0.25">
      <c r="A71" s="63">
        <v>10</v>
      </c>
      <c r="B71" s="68" t="s">
        <v>50</v>
      </c>
      <c r="C71" s="68"/>
      <c r="D71" s="69"/>
      <c r="E71" s="70"/>
      <c r="F71" s="70"/>
      <c r="G71" s="70"/>
      <c r="H71" s="70"/>
      <c r="I71" s="70"/>
      <c r="J71" s="70"/>
      <c r="K71" s="70"/>
      <c r="L71" s="71"/>
    </row>
    <row r="72" spans="1:12" ht="12.5" x14ac:dyDescent="0.25">
      <c r="A72" s="63">
        <v>11</v>
      </c>
      <c r="B72" s="68" t="s">
        <v>142</v>
      </c>
      <c r="C72" s="68"/>
      <c r="D72" s="69"/>
      <c r="E72" s="70"/>
      <c r="F72" s="70"/>
      <c r="G72" s="70"/>
      <c r="H72" s="70"/>
      <c r="I72" s="70"/>
      <c r="J72" s="70"/>
      <c r="K72" s="70"/>
      <c r="L72" s="71"/>
    </row>
    <row r="73" spans="1:12" ht="12.5" x14ac:dyDescent="0.25">
      <c r="A73" s="57"/>
      <c r="B73" s="3"/>
    </row>
    <row r="74" spans="1:12" ht="12.5" x14ac:dyDescent="0.25">
      <c r="A74" s="57"/>
      <c r="B74" s="64"/>
    </row>
    <row r="75" spans="1:12" ht="12.5" x14ac:dyDescent="0.25">
      <c r="A75" s="57"/>
      <c r="B75" s="64"/>
    </row>
    <row r="76" spans="1:12" ht="27" customHeight="1" x14ac:dyDescent="0.25">
      <c r="B76" s="3"/>
    </row>
    <row r="77" spans="1:12" ht="12.75" customHeight="1" x14ac:dyDescent="0.25">
      <c r="A77" s="66"/>
      <c r="B77" s="3"/>
    </row>
    <row r="78" spans="1:12" ht="12.75" customHeight="1" x14ac:dyDescent="0.25">
      <c r="A78" s="66"/>
      <c r="B78" s="3"/>
    </row>
    <row r="79" spans="1:12" ht="12.75" customHeight="1" x14ac:dyDescent="0.25">
      <c r="A79" s="66"/>
      <c r="B79" s="3"/>
    </row>
    <row r="80" spans="1:12" ht="22.5" customHeight="1" x14ac:dyDescent="0.25">
      <c r="A80" s="66"/>
      <c r="B80" s="3"/>
    </row>
    <row r="81" spans="1:2" ht="35.25" customHeight="1" x14ac:dyDescent="0.25">
      <c r="A81" s="66"/>
      <c r="B81" s="3"/>
    </row>
    <row r="82" spans="1:2" ht="26.65" customHeight="1" x14ac:dyDescent="0.25">
      <c r="B82" s="3"/>
    </row>
    <row r="83" spans="1:2" ht="27" customHeight="1" x14ac:dyDescent="0.25">
      <c r="B83" s="3"/>
    </row>
    <row r="84" spans="1:2" ht="12.5" x14ac:dyDescent="0.25">
      <c r="B84" s="3"/>
    </row>
    <row r="85" spans="1:2" ht="12.5" x14ac:dyDescent="0.25">
      <c r="B85" s="3"/>
    </row>
  </sheetData>
  <mergeCells count="104">
    <mergeCell ref="A2:AT2"/>
    <mergeCell ref="A3:AH3"/>
    <mergeCell ref="AJ3:AU3"/>
    <mergeCell ref="A4:A6"/>
    <mergeCell ref="B4:B6"/>
    <mergeCell ref="C4:C6"/>
    <mergeCell ref="D4:E4"/>
    <mergeCell ref="G4:AC4"/>
    <mergeCell ref="AD4:AD6"/>
    <mergeCell ref="AE4:AH4"/>
    <mergeCell ref="AJ4:AQ4"/>
    <mergeCell ref="AR4:AR6"/>
    <mergeCell ref="AS4:AT4"/>
    <mergeCell ref="AU4:AU6"/>
    <mergeCell ref="D5:D6"/>
    <mergeCell ref="E5:E6"/>
    <mergeCell ref="F5:F6"/>
    <mergeCell ref="G5:H5"/>
    <mergeCell ref="I5:R5"/>
    <mergeCell ref="S5:AB5"/>
    <mergeCell ref="B34:L34"/>
    <mergeCell ref="B35:L35"/>
    <mergeCell ref="B36:L36"/>
    <mergeCell ref="B37:L37"/>
    <mergeCell ref="B38:L38"/>
    <mergeCell ref="B39:L39"/>
    <mergeCell ref="AQ5:AQ6"/>
    <mergeCell ref="AS5:AS6"/>
    <mergeCell ref="AT5:AT6"/>
    <mergeCell ref="B31:L31"/>
    <mergeCell ref="B32:L32"/>
    <mergeCell ref="B33:L33"/>
    <mergeCell ref="AK5:AK6"/>
    <mergeCell ref="AL5:AL6"/>
    <mergeCell ref="AM5:AM6"/>
    <mergeCell ref="AN5:AN6"/>
    <mergeCell ref="AO5:AO6"/>
    <mergeCell ref="AP5:AP6"/>
    <mergeCell ref="AC5:AC6"/>
    <mergeCell ref="AE5:AE6"/>
    <mergeCell ref="AF5:AF6"/>
    <mergeCell ref="AG5:AG6"/>
    <mergeCell ref="AH5:AH6"/>
    <mergeCell ref="AJ5:AJ6"/>
    <mergeCell ref="B46:C46"/>
    <mergeCell ref="D46:L46"/>
    <mergeCell ref="A47:L47"/>
    <mergeCell ref="B48:C48"/>
    <mergeCell ref="D48:L48"/>
    <mergeCell ref="B49:C49"/>
    <mergeCell ref="D49:L49"/>
    <mergeCell ref="B40:L40"/>
    <mergeCell ref="A42:L42"/>
    <mergeCell ref="B43:C43"/>
    <mergeCell ref="D43:L43"/>
    <mergeCell ref="A44:L44"/>
    <mergeCell ref="B45:C45"/>
    <mergeCell ref="D45:L45"/>
    <mergeCell ref="B53:C53"/>
    <mergeCell ref="D53:L53"/>
    <mergeCell ref="B54:C54"/>
    <mergeCell ref="D54:L54"/>
    <mergeCell ref="B55:C55"/>
    <mergeCell ref="D55:L55"/>
    <mergeCell ref="B50:C50"/>
    <mergeCell ref="D50:L50"/>
    <mergeCell ref="B51:C51"/>
    <mergeCell ref="D51:L51"/>
    <mergeCell ref="B52:C52"/>
    <mergeCell ref="D52:L52"/>
    <mergeCell ref="D60:L60"/>
    <mergeCell ref="A61:L61"/>
    <mergeCell ref="B62:C62"/>
    <mergeCell ref="D62:L62"/>
    <mergeCell ref="B56:C56"/>
    <mergeCell ref="D56:L56"/>
    <mergeCell ref="B57:C57"/>
    <mergeCell ref="D57:L57"/>
    <mergeCell ref="B58:C58"/>
    <mergeCell ref="D58:L58"/>
    <mergeCell ref="B72:C72"/>
    <mergeCell ref="D72:L72"/>
    <mergeCell ref="A1:C1"/>
    <mergeCell ref="B69:C69"/>
    <mergeCell ref="D69:L69"/>
    <mergeCell ref="B70:C70"/>
    <mergeCell ref="D70:L70"/>
    <mergeCell ref="B71:C71"/>
    <mergeCell ref="D71:L71"/>
    <mergeCell ref="B66:C66"/>
    <mergeCell ref="D66:L66"/>
    <mergeCell ref="B67:C67"/>
    <mergeCell ref="D67:L67"/>
    <mergeCell ref="B68:C68"/>
    <mergeCell ref="D68:L68"/>
    <mergeCell ref="B63:C63"/>
    <mergeCell ref="D63:L63"/>
    <mergeCell ref="B64:C64"/>
    <mergeCell ref="D64:L64"/>
    <mergeCell ref="B65:C65"/>
    <mergeCell ref="D65:L65"/>
    <mergeCell ref="B59:C59"/>
    <mergeCell ref="D59:L59"/>
    <mergeCell ref="B60:C60"/>
  </mergeCells>
  <pageMargins left="0.7" right="0.7" top="0.75" bottom="0.75" header="0.3" footer="0.3"/>
  <legacy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Dace Kārkle</dc:creator>
  <cp:lastModifiedBy>Dace Kārkle</cp:lastModifiedBy>
  <dcterms:created xsi:type="dcterms:W3CDTF">2026-04-15T06:02:30Z</dcterms:created>
  <dcterms:modified xsi:type="dcterms:W3CDTF">2026-04-20T10:45:45Z</dcterms:modified>
</cp:coreProperties>
</file>