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opovL01\Desktop\latvani\"/>
    </mc:Choice>
  </mc:AlternateContent>
  <xr:revisionPtr revIDLastSave="0" documentId="8_{45CC290C-4EF0-46E8-841A-8EC5EE27C0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 (plāns DP)" sheetId="9" r:id="rId1"/>
  </sheets>
  <definedNames>
    <definedName name="_xlnm._FilterDatabase" localSheetId="0" hidden="1">'2025 (plāns DP)'!$A$9:$K$172</definedName>
    <definedName name="_xlnm.Print_Area" localSheetId="0">'2025 (plāns DP)'!$A$1:$K$170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9" l="1"/>
  <c r="J36" i="9"/>
  <c r="J21" i="9"/>
  <c r="J10" i="9"/>
  <c r="J156" i="9"/>
  <c r="J148" i="9"/>
  <c r="J89" i="9"/>
  <c r="J170" i="9" s="1"/>
  <c r="J112" i="9"/>
  <c r="J125" i="9"/>
  <c r="L139" i="9"/>
  <c r="L138" i="9"/>
  <c r="L141" i="9" l="1"/>
  <c r="L125" i="9"/>
  <c r="L121" i="9"/>
  <c r="L119" i="9"/>
  <c r="L112" i="9"/>
  <c r="L99" i="9"/>
  <c r="L80" i="9"/>
  <c r="L36" i="9"/>
  <c r="L29" i="9"/>
  <c r="L24" i="9"/>
  <c r="L21" i="9" l="1"/>
  <c r="L170" i="9" s="1"/>
</calcChain>
</file>

<file path=xl/sharedStrings.xml><?xml version="1.0" encoding="utf-8"?>
<sst xmlns="http://schemas.openxmlformats.org/spreadsheetml/2006/main" count="1130" uniqueCount="345">
  <si>
    <t>Dzelzceļa iecirknis</t>
  </si>
  <si>
    <t>Ceļa puse</t>
  </si>
  <si>
    <t>Krustpils - Daugavpils</t>
  </si>
  <si>
    <t>st.Jersika</t>
  </si>
  <si>
    <t>labā</t>
  </si>
  <si>
    <t>kreisā</t>
  </si>
  <si>
    <t>Daugavpils - Indra - V.r.</t>
  </si>
  <si>
    <t>Krauja - Naujene</t>
  </si>
  <si>
    <t>c.p.191 km - c.p. 401 km</t>
  </si>
  <si>
    <t>524 km - 401 km</t>
  </si>
  <si>
    <t>Viški - Zaļumi</t>
  </si>
  <si>
    <t>Pļaviņas - Gulbene</t>
  </si>
  <si>
    <t>atz.Jaunkalsnava - Veseta</t>
  </si>
  <si>
    <t>Madona - Gulbene</t>
  </si>
  <si>
    <t>st.Gulbene</t>
  </si>
  <si>
    <t>Ieriķi - Gulbene</t>
  </si>
  <si>
    <t>Krustpils - Rēzekne II</t>
  </si>
  <si>
    <t>Sakstagals - Rēzekne II</t>
  </si>
  <si>
    <t>abas</t>
  </si>
  <si>
    <t>Varakļāni - Viļāni</t>
  </si>
  <si>
    <t>Mežvidi - Ilzēni</t>
  </si>
  <si>
    <t>Rēzekne I - Pūpoli</t>
  </si>
  <si>
    <t>Ventspils pilsētas teritorijā</t>
  </si>
  <si>
    <t>starp ceļiem</t>
  </si>
  <si>
    <t>Daugavpils</t>
  </si>
  <si>
    <t>Ventspils</t>
  </si>
  <si>
    <t>Jelgava</t>
  </si>
  <si>
    <t>Siguldas novads</t>
  </si>
  <si>
    <t>Valmiera</t>
  </si>
  <si>
    <t>st.Olaine</t>
  </si>
  <si>
    <t>Tukums 1 - Tukums 2</t>
  </si>
  <si>
    <t>Ķemeri - Tukums 2</t>
  </si>
  <si>
    <t>st.Varakļāni</t>
  </si>
  <si>
    <t>st.Rēzekne II</t>
  </si>
  <si>
    <t>Krustpils - i.p.Asote</t>
  </si>
  <si>
    <t>Stirniene - Varakļāni</t>
  </si>
  <si>
    <t>Krustpils - Kūkas</t>
  </si>
  <si>
    <t>Glūda - Liepāja</t>
  </si>
  <si>
    <t>Brocēni - Saldus</t>
  </si>
  <si>
    <t>Skrunda - Kalvene</t>
  </si>
  <si>
    <t>Tore - Liepāja</t>
  </si>
  <si>
    <t>Glūda - Bēne</t>
  </si>
  <si>
    <t>Bēne - Reņģe</t>
  </si>
  <si>
    <t>Jelgava - Krustpils</t>
  </si>
  <si>
    <t>Jelgava - Garoza</t>
  </si>
  <si>
    <t>Lāčplēsis - Taurkalne</t>
  </si>
  <si>
    <t>Rīga - Jelgava</t>
  </si>
  <si>
    <t>Ozolnieki - Cukurfabrika</t>
  </si>
  <si>
    <t>Rīga - Tukums 2</t>
  </si>
  <si>
    <t>Rīga - Lugaži</t>
  </si>
  <si>
    <t>Spāre - Līči</t>
  </si>
  <si>
    <t>Līči - Stende</t>
  </si>
  <si>
    <t>Sabile - Kandava</t>
  </si>
  <si>
    <t>Kandava - Zvāre</t>
  </si>
  <si>
    <t>Tukums 2 - Slampe</t>
  </si>
  <si>
    <t>Slampe - Līvbērze</t>
  </si>
  <si>
    <t>Līvbērze - Jelgava</t>
  </si>
  <si>
    <t>st.Āraiši</t>
  </si>
  <si>
    <t>st.Lode</t>
  </si>
  <si>
    <t>st.Valmiera</t>
  </si>
  <si>
    <t>Dzelzceļa posms, stacija</t>
  </si>
  <si>
    <t>Inčukalns - Sigulda</t>
  </si>
  <si>
    <t>Sigulda - Līgatne</t>
  </si>
  <si>
    <t>Ieriķi - Āraiši</t>
  </si>
  <si>
    <t>Cēsis - Jāņamuiža</t>
  </si>
  <si>
    <t>Jāņamuiža - Lode</t>
  </si>
  <si>
    <t>Bāle - Valmiera</t>
  </si>
  <si>
    <t>Jāņamuiža - Lode, tilts</t>
  </si>
  <si>
    <t>Vieta</t>
  </si>
  <si>
    <t>Līvānu novads, Jersika</t>
  </si>
  <si>
    <t>Daugavpils nov., Naujenes pag.,Teivāni c.</t>
  </si>
  <si>
    <t>Ilūkstes novads, Pašuliene c.</t>
  </si>
  <si>
    <t>Daugavpils nov., Višķu pag., Narbuti c.</t>
  </si>
  <si>
    <t>Daugavpils nov., Dubnas pag., Zeiļi c.</t>
  </si>
  <si>
    <t>Madonas novads, Jaunkalsnava</t>
  </si>
  <si>
    <t>Madonas novads, Dzelzava c.</t>
  </si>
  <si>
    <t>Gulbene</t>
  </si>
  <si>
    <t>Gulbenes novads, Jaungulbene</t>
  </si>
  <si>
    <t>Krustpils novads, Kūku pag., Stulpiņi c.</t>
  </si>
  <si>
    <t>Jēkabpils</t>
  </si>
  <si>
    <t>Varakļānu novads, Eiduki c.</t>
  </si>
  <si>
    <t>Varakļānu novads, Madžuļi c.</t>
  </si>
  <si>
    <t>Viļānu novads, Mālnieki</t>
  </si>
  <si>
    <t>Rēzeknes novads, Dreijerovka</t>
  </si>
  <si>
    <t>Rēzekne</t>
  </si>
  <si>
    <t>Rēzeknes novads, Ērzeļova</t>
  </si>
  <si>
    <t>Rēzeknes novads, Čikuli</t>
  </si>
  <si>
    <t>Rēzeknes novads, Tēviņi</t>
  </si>
  <si>
    <t>Tukums</t>
  </si>
  <si>
    <t>Ventspils - Dienvidi</t>
  </si>
  <si>
    <t>Talsu novads, Laļļupe</t>
  </si>
  <si>
    <t>Tukuma novads, Pūres pagasts</t>
  </si>
  <si>
    <t>Talsu nov., Ģibuļu pag., Spāre</t>
  </si>
  <si>
    <t>Talsu nov., Ģibuļu pag., Aizupe</t>
  </si>
  <si>
    <t>Talsu nov., Lībagu pag., Vidusupe</t>
  </si>
  <si>
    <t>Talsu novads, Lībagu pagasts</t>
  </si>
  <si>
    <t>Tukuma novads, Slampe</t>
  </si>
  <si>
    <t>Dobeles nov., Jaunbērzes pag., Zvīrbuļi</t>
  </si>
  <si>
    <t>Ozolnieku nov., Valles pag., Taurkalne</t>
  </si>
  <si>
    <t>Ozolnieku nov., Salgales pag., Garozas stacija</t>
  </si>
  <si>
    <t>Saldus novads, Saldus</t>
  </si>
  <si>
    <t>Kalvenes novads</t>
  </si>
  <si>
    <t>Grobiņas novads, Iļģi</t>
  </si>
  <si>
    <t>Dobeles novads, Penkules pagasts</t>
  </si>
  <si>
    <t>Amatas novads, Drabešu pagasts</t>
  </si>
  <si>
    <t>Cēsis</t>
  </si>
  <si>
    <t>Priekuļu novads, Bušugrava</t>
  </si>
  <si>
    <t>Priekuļu novads</t>
  </si>
  <si>
    <t>Priekuļu novads, Liepas pagasts</t>
  </si>
  <si>
    <t>Priekuļu nov., Liepas pag., Lode</t>
  </si>
  <si>
    <t>Olaine</t>
  </si>
  <si>
    <t>Glūda - Reņģe - VR</t>
  </si>
  <si>
    <t>st.Sēlpils</t>
  </si>
  <si>
    <t>Mazozolu pagasts</t>
  </si>
  <si>
    <t>Rēzekne II - Zilupe - VR</t>
  </si>
  <si>
    <t>Daugavpils - Kurcums - V.R.</t>
  </si>
  <si>
    <t>Daugavpils - Grīva</t>
  </si>
  <si>
    <t>Kleperova - Rēzekne I</t>
  </si>
  <si>
    <t>V.R. - Kārsava - Rēzekne I</t>
  </si>
  <si>
    <t>V.R. - Eglaine - Daugavpils</t>
  </si>
  <si>
    <t>Ķeguma nov.,Birzgales pag.</t>
  </si>
  <si>
    <t>Selējas pagasts.,Salas novads</t>
  </si>
  <si>
    <t>Salaspils lauku teritorija</t>
  </si>
  <si>
    <t>Salaspils - Ogre</t>
  </si>
  <si>
    <t>Kalvene - Ilmāja</t>
  </si>
  <si>
    <t>Āraiši - Cēsis</t>
  </si>
  <si>
    <t>Tukums 1</t>
  </si>
  <si>
    <t>Reģions</t>
  </si>
  <si>
    <t>Latgale</t>
  </si>
  <si>
    <t>Kurzeme</t>
  </si>
  <si>
    <t>Vidzeme</t>
  </si>
  <si>
    <t>93,000-93,900</t>
  </si>
  <si>
    <t>229,000-229,100</t>
  </si>
  <si>
    <t>239,500-239,700</t>
  </si>
  <si>
    <t>171,700-171,900</t>
  </si>
  <si>
    <t>82,500-83,500</t>
  </si>
  <si>
    <t>100,000-100,900</t>
  </si>
  <si>
    <t>120,700-121,000</t>
  </si>
  <si>
    <t>no st.Škirotava "B"parks 75,5.km aiz st.Taurupes</t>
  </si>
  <si>
    <t>121,000-121,500</t>
  </si>
  <si>
    <t>305,200-305,400</t>
  </si>
  <si>
    <t>18,400-19,100</t>
  </si>
  <si>
    <t>505,600-507,300</t>
  </si>
  <si>
    <t>508,300-508,900</t>
  </si>
  <si>
    <t>446,800-447,000</t>
  </si>
  <si>
    <t>0,900-1,000</t>
  </si>
  <si>
    <t>80,300-80,600</t>
  </si>
  <si>
    <t>132,400-132,600</t>
  </si>
  <si>
    <t>183,400-183,600</t>
  </si>
  <si>
    <t>187,000-187,200</t>
  </si>
  <si>
    <t>189,700-190,100</t>
  </si>
  <si>
    <t>221,800-222,300</t>
  </si>
  <si>
    <t>225,600-226,100</t>
  </si>
  <si>
    <t>424,500-424,900</t>
  </si>
  <si>
    <t>422,400-422,800</t>
  </si>
  <si>
    <t>56,100-56,200</t>
  </si>
  <si>
    <t>57,200-57,300</t>
  </si>
  <si>
    <t>59,000-60,000</t>
  </si>
  <si>
    <t>60,000-61,000</t>
  </si>
  <si>
    <t>61,000-61,200</t>
  </si>
  <si>
    <t>49,400-50,000</t>
  </si>
  <si>
    <t>76,500-76,700</t>
  </si>
  <si>
    <t>39,600-39,900</t>
  </si>
  <si>
    <t>176,400-176,600</t>
  </si>
  <si>
    <t>426,000-426,100</t>
  </si>
  <si>
    <t>78,800-78,900</t>
  </si>
  <si>
    <t>91,900-92,900</t>
  </si>
  <si>
    <t>98,900-99,000</t>
  </si>
  <si>
    <t>101,200-101,400</t>
  </si>
  <si>
    <t>103,100-103,300</t>
  </si>
  <si>
    <t>114,700-114,800</t>
  </si>
  <si>
    <t>115,000-115,200</t>
  </si>
  <si>
    <t>117,800-117,900</t>
  </si>
  <si>
    <t>Torņakalns - Zasulauks
pirms st.Depo</t>
  </si>
  <si>
    <t>Rīga</t>
  </si>
  <si>
    <t>Skrundas novads</t>
  </si>
  <si>
    <t>Pretendents</t>
  </si>
  <si>
    <t>Iepirkuma daļas Nr.</t>
  </si>
  <si>
    <t>Pretendenta piedāvāta darbu vienības cena
 EUR/ha pez PVN</t>
  </si>
  <si>
    <t>Engures novads, Milzkalne</t>
  </si>
  <si>
    <t>Engures nov., Smārdes pag., Zvīrbuļi</t>
  </si>
  <si>
    <t>kombinēta</t>
  </si>
  <si>
    <r>
      <t xml:space="preserve">Km, pk
</t>
    </r>
    <r>
      <rPr>
        <sz val="10.5"/>
        <rFont val="Arial"/>
        <family val="2"/>
        <charset val="186"/>
      </rPr>
      <t>(no - līdz)</t>
    </r>
  </si>
  <si>
    <r>
      <t xml:space="preserve">Iepirkuma daļas Apjoms
</t>
    </r>
    <r>
      <rPr>
        <sz val="10.5"/>
        <rFont val="Arial"/>
        <family val="2"/>
        <charset val="186"/>
      </rPr>
      <t>(ha)</t>
    </r>
  </si>
  <si>
    <t>metode</t>
  </si>
  <si>
    <t>platība
(ha)</t>
  </si>
  <si>
    <t xml:space="preserve">Latvāņu ierobežošanas </t>
  </si>
  <si>
    <t>firmas nosaukums, PVN</t>
  </si>
  <si>
    <t>pretendē uz šādam iepirkuma daļām:</t>
  </si>
  <si>
    <t>305,700-305,760</t>
  </si>
  <si>
    <t>402,400-402,500</t>
  </si>
  <si>
    <t>534,600-534,800</t>
  </si>
  <si>
    <t>Eglaine - Ilūkste</t>
  </si>
  <si>
    <t>507,300-507,700</t>
  </si>
  <si>
    <t>507,900-508,000</t>
  </si>
  <si>
    <t>508,400-508,600</t>
  </si>
  <si>
    <t>509,100-509,350</t>
  </si>
  <si>
    <t>183,100-183,200</t>
  </si>
  <si>
    <t>187,900-188,200</t>
  </si>
  <si>
    <t>188,900-189,000</t>
  </si>
  <si>
    <t>189,100-189,300</t>
  </si>
  <si>
    <t>196,500-197,200</t>
  </si>
  <si>
    <t>425,770-425,860</t>
  </si>
  <si>
    <t>3,000-4,550</t>
  </si>
  <si>
    <t>Ventspils - Tukums 2</t>
  </si>
  <si>
    <t>Tukums 2 - Jelgava</t>
  </si>
  <si>
    <t>21,500-22,000</t>
  </si>
  <si>
    <t>Dobeles novads, Vītiņu pagasts</t>
  </si>
  <si>
    <t>Rīga-Preču - Ērgļi</t>
  </si>
  <si>
    <t>Rīga-Krustpils</t>
  </si>
  <si>
    <t>22,800-23,550</t>
  </si>
  <si>
    <t>62,400-63,100</t>
  </si>
  <si>
    <t>85,050-85,500</t>
  </si>
  <si>
    <t>86,200-87,700</t>
  </si>
  <si>
    <t>88,100-88,700</t>
  </si>
  <si>
    <t>89,300-89,900</t>
  </si>
  <si>
    <t>105,650-105,900</t>
  </si>
  <si>
    <t>Valmieras novads, Kauguru pagasts</t>
  </si>
  <si>
    <t>Dobele - Biksti</t>
  </si>
  <si>
    <t>75,000-75,100</t>
  </si>
  <si>
    <t>Dobeles novads</t>
  </si>
  <si>
    <t>Kuldīgas novads</t>
  </si>
  <si>
    <t>175,800-175,900</t>
  </si>
  <si>
    <t>Dienvidkurzemes novads</t>
  </si>
  <si>
    <t>st.Liepāja</t>
  </si>
  <si>
    <t>Liepāja</t>
  </si>
  <si>
    <t>129,800-129,840</t>
  </si>
  <si>
    <t>130,350-130,460</t>
  </si>
  <si>
    <t>131,010-131,080</t>
  </si>
  <si>
    <t>190,360-190,370</t>
  </si>
  <si>
    <t>190,410-190,490</t>
  </si>
  <si>
    <t>190,590-190,690</t>
  </si>
  <si>
    <t>190,800-190,890</t>
  </si>
  <si>
    <t>190,990-191,110</t>
  </si>
  <si>
    <t>190,990-191,280</t>
  </si>
  <si>
    <t>191,250-191,280</t>
  </si>
  <si>
    <t>191,270-191,280</t>
  </si>
  <si>
    <t>191,380-191,440</t>
  </si>
  <si>
    <t>191,400-191,510</t>
  </si>
  <si>
    <t>191,500-191,570</t>
  </si>
  <si>
    <t>191,740-191,680</t>
  </si>
  <si>
    <t>191,750-191,810</t>
  </si>
  <si>
    <t>191,900-192,000</t>
  </si>
  <si>
    <t>195,080-196,500</t>
  </si>
  <si>
    <t>195,230-196,500</t>
  </si>
  <si>
    <t>Vigānti - Viški</t>
  </si>
  <si>
    <t>501,180-501,370</t>
  </si>
  <si>
    <t>Daugavpils nov., Višķu pag., Kazulīši c.</t>
  </si>
  <si>
    <t>Cirma - Ludza</t>
  </si>
  <si>
    <t>246,460-246,510</t>
  </si>
  <si>
    <t>Zilupe - Posiņa</t>
  </si>
  <si>
    <t>282,600-282,800</t>
  </si>
  <si>
    <t>Ludzas novads, Putrinieki</t>
  </si>
  <si>
    <t>Ludzas novads, Savelinki</t>
  </si>
  <si>
    <t>57,700-58,600</t>
  </si>
  <si>
    <t>pārb. Brivibas iela</t>
  </si>
  <si>
    <t>30.ceļš</t>
  </si>
  <si>
    <t>Liepāja - Priekule - Vaiņode - VR (Mažeiki un Skoda)</t>
  </si>
  <si>
    <t>st.Priekule</t>
  </si>
  <si>
    <t>187,700-187,900
(243,900-244,100)</t>
  </si>
  <si>
    <t>Priekule</t>
  </si>
  <si>
    <t>SUMMA</t>
  </si>
  <si>
    <t>58,600-58,800</t>
  </si>
  <si>
    <t>61,200-61,400</t>
  </si>
  <si>
    <t>94,400-98,300</t>
  </si>
  <si>
    <t>99,400-99,600</t>
  </si>
  <si>
    <t>102,050-103,000</t>
  </si>
  <si>
    <t>118,150-118,300</t>
  </si>
  <si>
    <t>Rīga - Skulte</t>
  </si>
  <si>
    <t>st.Ziemeļblāzma</t>
  </si>
  <si>
    <t>13,470-13,540</t>
  </si>
  <si>
    <t>67,300-67,550</t>
  </si>
  <si>
    <t>Varakļānu nov, Varakļānu pag.</t>
  </si>
  <si>
    <t>Istalsna - Nerza</t>
  </si>
  <si>
    <t>264,900-265,000</t>
  </si>
  <si>
    <t>Ludzas novads, Nirzas pag.</t>
  </si>
  <si>
    <t>423,700-423,920</t>
  </si>
  <si>
    <t>424,240-424,270</t>
  </si>
  <si>
    <t>425,130-425,700</t>
  </si>
  <si>
    <t>441,200-441,650</t>
  </si>
  <si>
    <t>341,800-342,280</t>
  </si>
  <si>
    <t>400,100-400,600</t>
  </si>
  <si>
    <t>177,720-177,800</t>
  </si>
  <si>
    <t>130,260-130,300</t>
  </si>
  <si>
    <t>185,350-185,400</t>
  </si>
  <si>
    <t>186,200-186,320</t>
  </si>
  <si>
    <t>186,730-186,800</t>
  </si>
  <si>
    <t>246,310-246,340</t>
  </si>
  <si>
    <t>Sasnovska latvāņu ierobežošana dzelzceļa nodalījuma joslā 2025.gadā</t>
  </si>
  <si>
    <t>423,250-423,460</t>
  </si>
  <si>
    <t>3,500-13,650</t>
  </si>
  <si>
    <t>56,780-56,810</t>
  </si>
  <si>
    <t>57,600-57,800</t>
  </si>
  <si>
    <t>57,800-58,000</t>
  </si>
  <si>
    <t>58,000-59,000</t>
  </si>
  <si>
    <t>61,500-64,000</t>
  </si>
  <si>
    <t>53,200-53,500</t>
  </si>
  <si>
    <t>54,100-54,500</t>
  </si>
  <si>
    <t>54,950-55,300</t>
  </si>
  <si>
    <t>59,450-59,500</t>
  </si>
  <si>
    <t>61,370-61,500</t>
  </si>
  <si>
    <t>61,700-62,200</t>
  </si>
  <si>
    <t>94,800-96,650</t>
  </si>
  <si>
    <t>97,200-97,250</t>
  </si>
  <si>
    <t>Zvāre - Tukums 2</t>
  </si>
  <si>
    <t>98,300-98,500</t>
  </si>
  <si>
    <t>161,630-161,640</t>
  </si>
  <si>
    <t>131,720-131,820</t>
  </si>
  <si>
    <t>124,150-124,800</t>
  </si>
  <si>
    <t>113,400-113,800</t>
  </si>
  <si>
    <t>111,550-111,800</t>
  </si>
  <si>
    <t>111,300-111,800</t>
  </si>
  <si>
    <t>109,670-109,740</t>
  </si>
  <si>
    <t>284,100-284,900</t>
  </si>
  <si>
    <t>124,400-124,720</t>
  </si>
  <si>
    <t>161,500-161,530</t>
  </si>
  <si>
    <t>181,700-182,500</t>
  </si>
  <si>
    <t>181,800-182,300</t>
  </si>
  <si>
    <t>182,850-182,900</t>
  </si>
  <si>
    <t>208,150-208,300</t>
  </si>
  <si>
    <t>208,950-209,050</t>
  </si>
  <si>
    <t>23.ceļš</t>
  </si>
  <si>
    <t>25.ceļš</t>
  </si>
  <si>
    <t>203.ceļš</t>
  </si>
  <si>
    <t>75,800-75,950</t>
  </si>
  <si>
    <t>103,000-104,950</t>
  </si>
  <si>
    <t>105,600-105,650</t>
  </si>
  <si>
    <t>106,900-106,950</t>
  </si>
  <si>
    <t>112,800-112,850</t>
  </si>
  <si>
    <t>49,600-51,900</t>
  </si>
  <si>
    <t>53,600-56,800</t>
  </si>
  <si>
    <t>Jelgava - Meitene</t>
  </si>
  <si>
    <t>st.Meitene</t>
  </si>
  <si>
    <t>56,250-56,260</t>
  </si>
  <si>
    <t>71,100-71,200</t>
  </si>
  <si>
    <t>Jelgavas novads, Elejas pagasts</t>
  </si>
  <si>
    <t>slēgta līnija</t>
  </si>
  <si>
    <t>“Rāmuļu dzelzceļa stacija”</t>
  </si>
  <si>
    <t xml:space="preserve">Cēsu novads, Vaives pagasts, 
(kadastra Nr. 42900080074) </t>
  </si>
  <si>
    <t xml:space="preserve">Daugavpils-Rēzekne I </t>
  </si>
  <si>
    <t>Vecumnieki - Lāčplēsis</t>
  </si>
  <si>
    <t>79,400-82.800</t>
  </si>
  <si>
    <t>83,150-84,700</t>
  </si>
  <si>
    <t>Darba uzdevuma 1.pielikums</t>
  </si>
  <si>
    <t>Darbu platību un vietu saraksts/ Finanšu – tehniskā piedāvājuma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</si>
</sst>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.5"/>
      <name val="Arial"/>
      <family val="2"/>
      <charset val="186"/>
    </font>
    <font>
      <b/>
      <sz val="10.5"/>
      <name val="Arial"/>
      <family val="2"/>
      <charset val="186"/>
    </font>
    <font>
      <sz val="8.5"/>
      <name val="Arial"/>
      <family val="2"/>
      <charset val="186"/>
    </font>
    <font>
      <sz val="10.5"/>
      <color rgb="FF000000"/>
      <name val="Arial"/>
      <family val="2"/>
      <charset val="186"/>
    </font>
    <font>
      <sz val="10.5"/>
      <color theme="1"/>
      <name val="Arial"/>
      <family val="2"/>
      <charset val="186"/>
    </font>
    <font>
      <i/>
      <sz val="10.5"/>
      <color rgb="FF000000"/>
      <name val="Arial"/>
      <family val="2"/>
      <charset val="186"/>
    </font>
    <font>
      <sz val="8"/>
      <name val="Calibri"/>
      <family val="2"/>
      <charset val="186"/>
      <scheme val="minor"/>
    </font>
    <font>
      <sz val="10.5"/>
      <name val="Arial"/>
      <family val="2"/>
      <charset val="204"/>
    </font>
    <font>
      <sz val="10.5"/>
      <color rgb="FFFF0000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right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/>
    <xf numFmtId="2" fontId="5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right" vertical="center"/>
    </xf>
    <xf numFmtId="0" fontId="2" fillId="0" borderId="0" xfId="0" applyFont="1"/>
    <xf numFmtId="49" fontId="5" fillId="0" borderId="0" xfId="0" applyNumberFormat="1" applyFont="1"/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0" fontId="1" fillId="9" borderId="1" xfId="0" quotePrefix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2" fontId="4" fillId="9" borderId="1" xfId="0" applyNumberFormat="1" applyFont="1" applyFill="1" applyBorder="1" applyAlignment="1">
      <alignment horizontal="center" vertical="center"/>
    </xf>
    <xf numFmtId="0" fontId="1" fillId="9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2" fontId="1" fillId="0" borderId="4" xfId="0" applyNumberFormat="1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/>
    </xf>
    <xf numFmtId="2" fontId="9" fillId="8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/>
    </xf>
    <xf numFmtId="2" fontId="5" fillId="5" borderId="7" xfId="0" applyNumberFormat="1" applyFont="1" applyFill="1" applyBorder="1" applyAlignment="1">
      <alignment horizontal="center"/>
    </xf>
    <xf numFmtId="2" fontId="5" fillId="5" borderId="2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/>
    </xf>
    <xf numFmtId="2" fontId="1" fillId="6" borderId="7" xfId="0" applyNumberFormat="1" applyFont="1" applyFill="1" applyBorder="1" applyAlignment="1">
      <alignment horizontal="center" vertical="center"/>
    </xf>
    <xf numFmtId="2" fontId="1" fillId="6" borderId="2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2" fontId="1" fillId="8" borderId="4" xfId="0" applyNumberFormat="1" applyFont="1" applyFill="1" applyBorder="1" applyAlignment="1">
      <alignment horizontal="center" vertical="center"/>
    </xf>
    <xf numFmtId="2" fontId="1" fillId="8" borderId="7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2" fontId="1" fillId="9" borderId="4" xfId="0" applyNumberFormat="1" applyFont="1" applyFill="1" applyBorder="1" applyAlignment="1">
      <alignment horizontal="center" vertical="center"/>
    </xf>
    <xf numFmtId="2" fontId="1" fillId="9" borderId="7" xfId="0" applyNumberFormat="1" applyFont="1" applyFill="1" applyBorder="1" applyAlignment="1">
      <alignment horizontal="center" vertical="center"/>
    </xf>
    <xf numFmtId="2" fontId="1" fillId="9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2" fillId="7" borderId="7" xfId="0" applyNumberFormat="1" applyFont="1" applyFill="1" applyBorder="1" applyAlignment="1">
      <alignment horizontal="center" vertical="center" wrapText="1"/>
    </xf>
    <xf numFmtId="2" fontId="2" fillId="7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6C1F9-7A08-4FA8-883B-B29E21223B66}">
  <sheetPr>
    <pageSetUpPr fitToPage="1"/>
  </sheetPr>
  <dimension ref="A1:M177"/>
  <sheetViews>
    <sheetView tabSelected="1" view="pageBreakPreview" zoomScale="90" zoomScaleNormal="100" zoomScaleSheetLayoutView="90" workbookViewId="0">
      <selection activeCell="E4" sqref="E4"/>
    </sheetView>
  </sheetViews>
  <sheetFormatPr defaultColWidth="9.1796875" defaultRowHeight="13.5" x14ac:dyDescent="0.3"/>
  <cols>
    <col min="1" max="1" width="12" style="21" customWidth="1"/>
    <col min="2" max="2" width="27.81640625" style="15" customWidth="1"/>
    <col min="3" max="3" width="25.26953125" style="15" bestFit="1" customWidth="1"/>
    <col min="4" max="4" width="10.453125" style="15" bestFit="1" customWidth="1"/>
    <col min="5" max="5" width="24.81640625" style="15" customWidth="1"/>
    <col min="6" max="6" width="27" style="16" bestFit="1" customWidth="1"/>
    <col min="7" max="7" width="9.26953125" style="22" bestFit="1" customWidth="1"/>
    <col min="8" max="8" width="11.54296875" style="22" customWidth="1"/>
    <col min="9" max="9" width="7.7265625" style="15" bestFit="1" customWidth="1"/>
    <col min="10" max="10" width="11.26953125" style="15" customWidth="1"/>
    <col min="11" max="11" width="18.54296875" style="15" customWidth="1"/>
    <col min="12" max="16384" width="9.1796875" style="15"/>
  </cols>
  <sheetData>
    <row r="1" spans="1:12" s="2" customFormat="1" x14ac:dyDescent="0.3">
      <c r="A1" s="3"/>
      <c r="B1" s="6"/>
      <c r="C1" s="6"/>
      <c r="D1" s="6"/>
      <c r="F1" s="6"/>
      <c r="G1" s="4"/>
      <c r="H1" s="5"/>
      <c r="I1" s="5"/>
      <c r="J1" s="5"/>
      <c r="K1" s="9" t="s">
        <v>343</v>
      </c>
    </row>
    <row r="2" spans="1:12" s="2" customFormat="1" ht="14.5" customHeight="1" x14ac:dyDescent="0.3">
      <c r="A2" s="3"/>
      <c r="B2" s="6"/>
      <c r="C2" s="6"/>
      <c r="D2" s="6"/>
      <c r="E2" s="3" t="s">
        <v>344</v>
      </c>
      <c r="F2" s="6"/>
      <c r="G2" s="4"/>
      <c r="H2" s="5"/>
      <c r="I2" s="5"/>
      <c r="J2" s="5"/>
      <c r="K2" s="9"/>
    </row>
    <row r="3" spans="1:12" s="2" customFormat="1" x14ac:dyDescent="0.3">
      <c r="A3" s="141" t="s">
        <v>288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2" s="2" customFormat="1" ht="25" customHeight="1" x14ac:dyDescent="0.3">
      <c r="A4" s="12" t="s">
        <v>176</v>
      </c>
      <c r="B4" s="11"/>
      <c r="C4" s="11"/>
      <c r="D4" s="11"/>
      <c r="E4" s="10"/>
      <c r="F4" s="11"/>
      <c r="G4" s="10"/>
      <c r="H4" s="10"/>
      <c r="I4" s="10"/>
      <c r="J4" s="10"/>
      <c r="K4" s="10"/>
    </row>
    <row r="5" spans="1:12" s="2" customFormat="1" x14ac:dyDescent="0.3">
      <c r="A5" s="8"/>
      <c r="B5" s="142" t="s">
        <v>187</v>
      </c>
      <c r="C5" s="142"/>
      <c r="D5" s="142"/>
      <c r="E5" s="142"/>
      <c r="F5" s="142"/>
      <c r="G5" s="142"/>
      <c r="H5" s="142"/>
      <c r="I5" s="142"/>
      <c r="J5" s="142"/>
      <c r="K5" s="142"/>
    </row>
    <row r="6" spans="1:12" s="2" customFormat="1" ht="18" customHeight="1" x14ac:dyDescent="0.3">
      <c r="A6" s="13" t="s">
        <v>188</v>
      </c>
      <c r="B6" s="7"/>
      <c r="C6" s="7"/>
      <c r="D6" s="7"/>
      <c r="E6" s="24"/>
      <c r="F6" s="7"/>
      <c r="G6" s="24"/>
      <c r="H6" s="24"/>
      <c r="I6" s="24"/>
      <c r="J6" s="24"/>
      <c r="K6" s="24"/>
    </row>
    <row r="8" spans="1:12" ht="32.25" customHeight="1" x14ac:dyDescent="0.3">
      <c r="A8" s="135" t="s">
        <v>177</v>
      </c>
      <c r="B8" s="135" t="s">
        <v>0</v>
      </c>
      <c r="C8" s="135" t="s">
        <v>60</v>
      </c>
      <c r="D8" s="135" t="s">
        <v>1</v>
      </c>
      <c r="E8" s="135" t="s">
        <v>182</v>
      </c>
      <c r="F8" s="144" t="s">
        <v>68</v>
      </c>
      <c r="G8" s="135" t="s">
        <v>127</v>
      </c>
      <c r="H8" s="145" t="s">
        <v>186</v>
      </c>
      <c r="I8" s="145"/>
      <c r="J8" s="145" t="s">
        <v>183</v>
      </c>
      <c r="K8" s="135" t="s">
        <v>178</v>
      </c>
      <c r="L8" s="135" t="s">
        <v>261</v>
      </c>
    </row>
    <row r="9" spans="1:12" ht="40.5" customHeight="1" x14ac:dyDescent="0.3">
      <c r="A9" s="143"/>
      <c r="B9" s="135"/>
      <c r="C9" s="135"/>
      <c r="D9" s="135"/>
      <c r="E9" s="135"/>
      <c r="F9" s="144"/>
      <c r="G9" s="135"/>
      <c r="H9" s="25" t="s">
        <v>184</v>
      </c>
      <c r="I9" s="25" t="s">
        <v>185</v>
      </c>
      <c r="J9" s="145"/>
      <c r="K9" s="135"/>
      <c r="L9" s="135"/>
    </row>
    <row r="10" spans="1:12" ht="40.5" customHeight="1" x14ac:dyDescent="0.3">
      <c r="A10" s="136">
        <v>1</v>
      </c>
      <c r="B10" s="56" t="s">
        <v>268</v>
      </c>
      <c r="C10" s="57" t="s">
        <v>269</v>
      </c>
      <c r="D10" s="57" t="s">
        <v>4</v>
      </c>
      <c r="E10" s="57" t="s">
        <v>290</v>
      </c>
      <c r="F10" s="58" t="s">
        <v>174</v>
      </c>
      <c r="G10" s="57" t="s">
        <v>130</v>
      </c>
      <c r="H10" s="59" t="s">
        <v>181</v>
      </c>
      <c r="I10" s="59">
        <v>0.1</v>
      </c>
      <c r="J10" s="138">
        <f>SUM(I10:I20)</f>
        <v>17.940000000000001</v>
      </c>
      <c r="K10" s="27"/>
      <c r="L10" s="27"/>
    </row>
    <row r="11" spans="1:12" ht="40.5" customHeight="1" x14ac:dyDescent="0.3">
      <c r="A11" s="137"/>
      <c r="B11" s="56" t="s">
        <v>268</v>
      </c>
      <c r="C11" s="57" t="s">
        <v>269</v>
      </c>
      <c r="D11" s="57" t="s">
        <v>5</v>
      </c>
      <c r="E11" s="57" t="s">
        <v>270</v>
      </c>
      <c r="F11" s="58" t="s">
        <v>174</v>
      </c>
      <c r="G11" s="57" t="s">
        <v>130</v>
      </c>
      <c r="H11" s="59" t="s">
        <v>181</v>
      </c>
      <c r="I11" s="59">
        <v>0.23</v>
      </c>
      <c r="J11" s="139"/>
      <c r="K11" s="27"/>
      <c r="L11" s="27"/>
    </row>
    <row r="12" spans="1:12" ht="40.5" customHeight="1" x14ac:dyDescent="0.3">
      <c r="A12" s="137"/>
      <c r="B12" s="56" t="s">
        <v>49</v>
      </c>
      <c r="C12" s="57" t="s">
        <v>61</v>
      </c>
      <c r="D12" s="57" t="s">
        <v>18</v>
      </c>
      <c r="E12" s="57" t="s">
        <v>329</v>
      </c>
      <c r="F12" s="58" t="s">
        <v>27</v>
      </c>
      <c r="G12" s="57" t="s">
        <v>130</v>
      </c>
      <c r="H12" s="59" t="s">
        <v>181</v>
      </c>
      <c r="I12" s="59">
        <v>2.88</v>
      </c>
      <c r="J12" s="139"/>
      <c r="K12" s="27"/>
      <c r="L12" s="27"/>
    </row>
    <row r="13" spans="1:12" ht="40.5" customHeight="1" x14ac:dyDescent="0.3">
      <c r="A13" s="137"/>
      <c r="B13" s="56" t="s">
        <v>49</v>
      </c>
      <c r="C13" s="57" t="s">
        <v>61</v>
      </c>
      <c r="D13" s="57" t="s">
        <v>18</v>
      </c>
      <c r="E13" s="57" t="s">
        <v>330</v>
      </c>
      <c r="F13" s="58" t="s">
        <v>27</v>
      </c>
      <c r="G13" s="57" t="s">
        <v>130</v>
      </c>
      <c r="H13" s="59" t="s">
        <v>181</v>
      </c>
      <c r="I13" s="59">
        <v>11.8</v>
      </c>
      <c r="J13" s="139"/>
      <c r="K13" s="27"/>
      <c r="L13" s="27"/>
    </row>
    <row r="14" spans="1:12" ht="40.5" customHeight="1" x14ac:dyDescent="0.3">
      <c r="A14" s="137"/>
      <c r="B14" s="56" t="s">
        <v>49</v>
      </c>
      <c r="C14" s="57" t="s">
        <v>62</v>
      </c>
      <c r="D14" s="57" t="s">
        <v>5</v>
      </c>
      <c r="E14" s="57" t="s">
        <v>254</v>
      </c>
      <c r="F14" s="58" t="s">
        <v>27</v>
      </c>
      <c r="G14" s="57" t="s">
        <v>130</v>
      </c>
      <c r="H14" s="59" t="s">
        <v>181</v>
      </c>
      <c r="I14" s="59">
        <v>0.25</v>
      </c>
      <c r="J14" s="139"/>
      <c r="K14" s="27"/>
      <c r="L14" s="27"/>
    </row>
    <row r="15" spans="1:12" ht="40.5" customHeight="1" x14ac:dyDescent="0.3">
      <c r="A15" s="137"/>
      <c r="B15" s="56" t="s">
        <v>49</v>
      </c>
      <c r="C15" s="57" t="s">
        <v>62</v>
      </c>
      <c r="D15" s="57" t="s">
        <v>18</v>
      </c>
      <c r="E15" s="57" t="s">
        <v>262</v>
      </c>
      <c r="F15" s="58" t="s">
        <v>27</v>
      </c>
      <c r="G15" s="57" t="s">
        <v>130</v>
      </c>
      <c r="H15" s="59" t="s">
        <v>181</v>
      </c>
      <c r="I15" s="59">
        <v>0.8</v>
      </c>
      <c r="J15" s="139"/>
      <c r="K15" s="27"/>
      <c r="L15" s="27"/>
    </row>
    <row r="16" spans="1:12" ht="40.5" customHeight="1" x14ac:dyDescent="0.3">
      <c r="A16" s="137"/>
      <c r="B16" s="56" t="s">
        <v>49</v>
      </c>
      <c r="C16" s="57" t="s">
        <v>62</v>
      </c>
      <c r="D16" s="57" t="s">
        <v>18</v>
      </c>
      <c r="E16" s="57" t="s">
        <v>263</v>
      </c>
      <c r="F16" s="58" t="s">
        <v>27</v>
      </c>
      <c r="G16" s="57" t="s">
        <v>130</v>
      </c>
      <c r="H16" s="59" t="s">
        <v>181</v>
      </c>
      <c r="I16" s="59">
        <v>0.2</v>
      </c>
      <c r="J16" s="139"/>
      <c r="K16" s="27"/>
      <c r="L16" s="27"/>
    </row>
    <row r="17" spans="1:13" ht="40.5" customHeight="1" x14ac:dyDescent="0.3">
      <c r="A17" s="137"/>
      <c r="B17" s="56" t="s">
        <v>49</v>
      </c>
      <c r="C17" s="57" t="s">
        <v>62</v>
      </c>
      <c r="D17" s="57" t="s">
        <v>18</v>
      </c>
      <c r="E17" s="57" t="s">
        <v>211</v>
      </c>
      <c r="F17" s="58" t="s">
        <v>27</v>
      </c>
      <c r="G17" s="57" t="s">
        <v>130</v>
      </c>
      <c r="H17" s="59" t="s">
        <v>181</v>
      </c>
      <c r="I17" s="59">
        <v>0.5</v>
      </c>
      <c r="J17" s="139"/>
      <c r="K17" s="27"/>
      <c r="L17" s="27"/>
    </row>
    <row r="18" spans="1:13" ht="40.5" customHeight="1" x14ac:dyDescent="0.3">
      <c r="A18" s="137"/>
      <c r="B18" s="60" t="s">
        <v>209</v>
      </c>
      <c r="C18" s="60" t="s">
        <v>123</v>
      </c>
      <c r="D18" s="60" t="s">
        <v>18</v>
      </c>
      <c r="E18" s="60" t="s">
        <v>210</v>
      </c>
      <c r="F18" s="61" t="s">
        <v>122</v>
      </c>
      <c r="G18" s="62" t="s">
        <v>130</v>
      </c>
      <c r="H18" s="62" t="s">
        <v>181</v>
      </c>
      <c r="I18" s="63">
        <v>0.7</v>
      </c>
      <c r="J18" s="139"/>
      <c r="K18" s="27"/>
      <c r="L18" s="27"/>
    </row>
    <row r="19" spans="1:13" ht="40.5" customHeight="1" x14ac:dyDescent="0.3">
      <c r="A19" s="137"/>
      <c r="B19" s="60" t="s">
        <v>208</v>
      </c>
      <c r="C19" s="60" t="s">
        <v>208</v>
      </c>
      <c r="D19" s="60" t="s">
        <v>18</v>
      </c>
      <c r="E19" s="64" t="s">
        <v>138</v>
      </c>
      <c r="F19" s="61" t="s">
        <v>113</v>
      </c>
      <c r="G19" s="62" t="s">
        <v>130</v>
      </c>
      <c r="H19" s="62" t="s">
        <v>181</v>
      </c>
      <c r="I19" s="63">
        <v>0.42</v>
      </c>
      <c r="J19" s="139"/>
      <c r="K19" s="27"/>
      <c r="L19" s="27"/>
    </row>
    <row r="20" spans="1:13" ht="40.5" customHeight="1" x14ac:dyDescent="0.3">
      <c r="A20" s="137"/>
      <c r="B20" s="60" t="s">
        <v>48</v>
      </c>
      <c r="C20" s="64" t="s">
        <v>173</v>
      </c>
      <c r="D20" s="60" t="s">
        <v>5</v>
      </c>
      <c r="E20" s="60" t="s">
        <v>203</v>
      </c>
      <c r="F20" s="61" t="s">
        <v>174</v>
      </c>
      <c r="G20" s="62" t="s">
        <v>130</v>
      </c>
      <c r="H20" s="62" t="s">
        <v>181</v>
      </c>
      <c r="I20" s="63">
        <v>0.06</v>
      </c>
      <c r="J20" s="140"/>
      <c r="K20" s="27"/>
      <c r="L20" s="27"/>
    </row>
    <row r="21" spans="1:13" s="14" customFormat="1" x14ac:dyDescent="0.3">
      <c r="A21" s="130">
        <v>2</v>
      </c>
      <c r="B21" s="127" t="s">
        <v>2</v>
      </c>
      <c r="C21" s="65" t="s">
        <v>3</v>
      </c>
      <c r="D21" s="65" t="s">
        <v>18</v>
      </c>
      <c r="E21" s="65" t="s">
        <v>280</v>
      </c>
      <c r="F21" s="66" t="s">
        <v>69</v>
      </c>
      <c r="G21" s="67" t="s">
        <v>128</v>
      </c>
      <c r="H21" s="67" t="s">
        <v>181</v>
      </c>
      <c r="I21" s="86">
        <v>1.96</v>
      </c>
      <c r="J21" s="128">
        <f>SUM(I21:I35)</f>
        <v>15.429999999999996</v>
      </c>
      <c r="K21" s="83"/>
      <c r="L21" s="92">
        <f>J21*K21</f>
        <v>0</v>
      </c>
      <c r="M21" s="26"/>
    </row>
    <row r="22" spans="1:13" ht="27" x14ac:dyDescent="0.3">
      <c r="A22" s="131"/>
      <c r="B22" s="127"/>
      <c r="C22" s="65" t="s">
        <v>34</v>
      </c>
      <c r="D22" s="65" t="s">
        <v>4</v>
      </c>
      <c r="E22" s="65" t="s">
        <v>140</v>
      </c>
      <c r="F22" s="66" t="s">
        <v>78</v>
      </c>
      <c r="G22" s="67" t="s">
        <v>128</v>
      </c>
      <c r="H22" s="67" t="s">
        <v>181</v>
      </c>
      <c r="I22" s="68">
        <v>0.05</v>
      </c>
      <c r="J22" s="129"/>
      <c r="K22" s="83"/>
      <c r="L22" s="92"/>
    </row>
    <row r="23" spans="1:13" ht="27" x14ac:dyDescent="0.3">
      <c r="A23" s="131"/>
      <c r="B23" s="127"/>
      <c r="C23" s="65" t="s">
        <v>34</v>
      </c>
      <c r="D23" s="65" t="s">
        <v>18</v>
      </c>
      <c r="E23" s="65" t="s">
        <v>189</v>
      </c>
      <c r="F23" s="66" t="s">
        <v>78</v>
      </c>
      <c r="G23" s="67" t="s">
        <v>128</v>
      </c>
      <c r="H23" s="67" t="s">
        <v>181</v>
      </c>
      <c r="I23" s="68">
        <v>0.05</v>
      </c>
      <c r="J23" s="129"/>
      <c r="K23" s="83"/>
      <c r="L23" s="92"/>
    </row>
    <row r="24" spans="1:13" ht="27" x14ac:dyDescent="0.3">
      <c r="A24" s="131"/>
      <c r="B24" s="127" t="s">
        <v>6</v>
      </c>
      <c r="C24" s="65" t="s">
        <v>7</v>
      </c>
      <c r="D24" s="65" t="s">
        <v>18</v>
      </c>
      <c r="E24" s="65" t="s">
        <v>281</v>
      </c>
      <c r="F24" s="66" t="s">
        <v>70</v>
      </c>
      <c r="G24" s="67" t="s">
        <v>128</v>
      </c>
      <c r="H24" s="67" t="s">
        <v>181</v>
      </c>
      <c r="I24" s="86">
        <v>3.2</v>
      </c>
      <c r="J24" s="129"/>
      <c r="K24" s="83"/>
      <c r="L24" s="92">
        <f>J24*K24</f>
        <v>0</v>
      </c>
      <c r="M24" s="16"/>
    </row>
    <row r="25" spans="1:13" ht="27" x14ac:dyDescent="0.3">
      <c r="A25" s="131"/>
      <c r="B25" s="127"/>
      <c r="C25" s="65" t="s">
        <v>7</v>
      </c>
      <c r="D25" s="65" t="s">
        <v>5</v>
      </c>
      <c r="E25" s="65" t="s">
        <v>190</v>
      </c>
      <c r="F25" s="66" t="s">
        <v>70</v>
      </c>
      <c r="G25" s="67" t="s">
        <v>128</v>
      </c>
      <c r="H25" s="67" t="s">
        <v>181</v>
      </c>
      <c r="I25" s="68">
        <v>0.01</v>
      </c>
      <c r="J25" s="129"/>
      <c r="K25" s="83"/>
      <c r="L25" s="92"/>
    </row>
    <row r="26" spans="1:13" x14ac:dyDescent="0.3">
      <c r="A26" s="131"/>
      <c r="B26" s="69" t="s">
        <v>8</v>
      </c>
      <c r="C26" s="65" t="s">
        <v>9</v>
      </c>
      <c r="D26" s="65" t="s">
        <v>18</v>
      </c>
      <c r="E26" s="65" t="s">
        <v>141</v>
      </c>
      <c r="F26" s="66" t="s">
        <v>24</v>
      </c>
      <c r="G26" s="67" t="s">
        <v>128</v>
      </c>
      <c r="H26" s="67" t="s">
        <v>181</v>
      </c>
      <c r="I26" s="68">
        <v>4.0599999999999996</v>
      </c>
      <c r="J26" s="129"/>
      <c r="K26" s="83"/>
      <c r="L26" s="92"/>
    </row>
    <row r="27" spans="1:13" x14ac:dyDescent="0.3">
      <c r="A27" s="131"/>
      <c r="B27" s="69" t="s">
        <v>115</v>
      </c>
      <c r="C27" s="65" t="s">
        <v>116</v>
      </c>
      <c r="D27" s="65" t="s">
        <v>18</v>
      </c>
      <c r="E27" s="65" t="s">
        <v>191</v>
      </c>
      <c r="F27" s="66" t="s">
        <v>24</v>
      </c>
      <c r="G27" s="67" t="s">
        <v>128</v>
      </c>
      <c r="H27" s="67" t="s">
        <v>181</v>
      </c>
      <c r="I27" s="68">
        <v>0.42</v>
      </c>
      <c r="J27" s="129"/>
      <c r="K27" s="83"/>
      <c r="L27" s="92"/>
    </row>
    <row r="28" spans="1:13" x14ac:dyDescent="0.3">
      <c r="A28" s="131"/>
      <c r="B28" s="69" t="s">
        <v>119</v>
      </c>
      <c r="C28" s="65" t="s">
        <v>192</v>
      </c>
      <c r="D28" s="65" t="s">
        <v>18</v>
      </c>
      <c r="E28" s="65" t="s">
        <v>282</v>
      </c>
      <c r="F28" s="66" t="s">
        <v>71</v>
      </c>
      <c r="G28" s="67" t="s">
        <v>128</v>
      </c>
      <c r="H28" s="67" t="s">
        <v>181</v>
      </c>
      <c r="I28" s="68">
        <v>0.08</v>
      </c>
      <c r="J28" s="129"/>
      <c r="K28" s="83"/>
      <c r="L28" s="92"/>
    </row>
    <row r="29" spans="1:13" ht="27" x14ac:dyDescent="0.3">
      <c r="A29" s="131"/>
      <c r="B29" s="127" t="s">
        <v>339</v>
      </c>
      <c r="C29" s="70" t="s">
        <v>245</v>
      </c>
      <c r="D29" s="70" t="s">
        <v>18</v>
      </c>
      <c r="E29" s="70" t="s">
        <v>246</v>
      </c>
      <c r="F29" s="71" t="s">
        <v>247</v>
      </c>
      <c r="G29" s="67" t="s">
        <v>128</v>
      </c>
      <c r="H29" s="67" t="s">
        <v>181</v>
      </c>
      <c r="I29" s="68">
        <v>0.16</v>
      </c>
      <c r="J29" s="129"/>
      <c r="K29" s="83"/>
      <c r="L29" s="92">
        <f>J29*K29</f>
        <v>0</v>
      </c>
      <c r="M29" s="16"/>
    </row>
    <row r="30" spans="1:13" ht="27" x14ac:dyDescent="0.3">
      <c r="A30" s="131"/>
      <c r="B30" s="127"/>
      <c r="C30" s="65" t="s">
        <v>10</v>
      </c>
      <c r="D30" s="65" t="s">
        <v>18</v>
      </c>
      <c r="E30" s="65" t="s">
        <v>142</v>
      </c>
      <c r="F30" s="66" t="s">
        <v>72</v>
      </c>
      <c r="G30" s="67" t="s">
        <v>128</v>
      </c>
      <c r="H30" s="67" t="s">
        <v>181</v>
      </c>
      <c r="I30" s="68">
        <v>3.94</v>
      </c>
      <c r="J30" s="129"/>
      <c r="K30" s="83"/>
      <c r="L30" s="92"/>
    </row>
    <row r="31" spans="1:13" ht="27" x14ac:dyDescent="0.3">
      <c r="A31" s="131"/>
      <c r="B31" s="127"/>
      <c r="C31" s="65" t="s">
        <v>10</v>
      </c>
      <c r="D31" s="65" t="s">
        <v>4</v>
      </c>
      <c r="E31" s="65" t="s">
        <v>193</v>
      </c>
      <c r="F31" s="66" t="s">
        <v>73</v>
      </c>
      <c r="G31" s="67" t="s">
        <v>128</v>
      </c>
      <c r="H31" s="67" t="s">
        <v>181</v>
      </c>
      <c r="I31" s="68">
        <v>0.35</v>
      </c>
      <c r="J31" s="129"/>
      <c r="K31" s="83"/>
      <c r="L31" s="92"/>
    </row>
    <row r="32" spans="1:13" ht="27" x14ac:dyDescent="0.3">
      <c r="A32" s="131"/>
      <c r="B32" s="127"/>
      <c r="C32" s="65" t="s">
        <v>10</v>
      </c>
      <c r="D32" s="65" t="s">
        <v>5</v>
      </c>
      <c r="E32" s="65" t="s">
        <v>194</v>
      </c>
      <c r="F32" s="66" t="s">
        <v>73</v>
      </c>
      <c r="G32" s="67" t="s">
        <v>128</v>
      </c>
      <c r="H32" s="67" t="s">
        <v>181</v>
      </c>
      <c r="I32" s="68">
        <v>0.11</v>
      </c>
      <c r="J32" s="129"/>
      <c r="K32" s="83"/>
      <c r="L32" s="92"/>
    </row>
    <row r="33" spans="1:13" ht="27" x14ac:dyDescent="0.3">
      <c r="A33" s="131"/>
      <c r="B33" s="127"/>
      <c r="C33" s="65" t="s">
        <v>10</v>
      </c>
      <c r="D33" s="65" t="s">
        <v>5</v>
      </c>
      <c r="E33" s="65" t="s">
        <v>143</v>
      </c>
      <c r="F33" s="66" t="s">
        <v>73</v>
      </c>
      <c r="G33" s="67" t="s">
        <v>128</v>
      </c>
      <c r="H33" s="67" t="s">
        <v>181</v>
      </c>
      <c r="I33" s="68">
        <v>0.54</v>
      </c>
      <c r="J33" s="129"/>
      <c r="K33" s="83"/>
      <c r="L33" s="92"/>
    </row>
    <row r="34" spans="1:13" ht="27" x14ac:dyDescent="0.3">
      <c r="A34" s="131"/>
      <c r="B34" s="127"/>
      <c r="C34" s="65" t="s">
        <v>10</v>
      </c>
      <c r="D34" s="65" t="s">
        <v>4</v>
      </c>
      <c r="E34" s="65" t="s">
        <v>195</v>
      </c>
      <c r="F34" s="66" t="s">
        <v>73</v>
      </c>
      <c r="G34" s="67" t="s">
        <v>128</v>
      </c>
      <c r="H34" s="67" t="s">
        <v>181</v>
      </c>
      <c r="I34" s="68">
        <v>0.3</v>
      </c>
      <c r="J34" s="129"/>
      <c r="K34" s="83"/>
      <c r="L34" s="92"/>
    </row>
    <row r="35" spans="1:13" ht="27" x14ac:dyDescent="0.3">
      <c r="A35" s="131"/>
      <c r="B35" s="127"/>
      <c r="C35" s="65" t="s">
        <v>10</v>
      </c>
      <c r="D35" s="65" t="s">
        <v>5</v>
      </c>
      <c r="E35" s="65" t="s">
        <v>196</v>
      </c>
      <c r="F35" s="66" t="s">
        <v>73</v>
      </c>
      <c r="G35" s="67" t="s">
        <v>128</v>
      </c>
      <c r="H35" s="67" t="s">
        <v>181</v>
      </c>
      <c r="I35" s="68">
        <v>0.2</v>
      </c>
      <c r="J35" s="129"/>
      <c r="K35" s="83"/>
      <c r="L35" s="92"/>
    </row>
    <row r="36" spans="1:13" ht="27" x14ac:dyDescent="0.3">
      <c r="A36" s="125">
        <v>3</v>
      </c>
      <c r="B36" s="72" t="s">
        <v>11</v>
      </c>
      <c r="C36" s="72" t="s">
        <v>12</v>
      </c>
      <c r="D36" s="72" t="s">
        <v>4</v>
      </c>
      <c r="E36" s="72" t="s">
        <v>145</v>
      </c>
      <c r="F36" s="73" t="s">
        <v>74</v>
      </c>
      <c r="G36" s="74" t="s">
        <v>128</v>
      </c>
      <c r="H36" s="74" t="s">
        <v>181</v>
      </c>
      <c r="I36" s="75">
        <v>0.03</v>
      </c>
      <c r="J36" s="132">
        <f>SUM(I36:I72)</f>
        <v>8.4199999999999982</v>
      </c>
      <c r="K36" s="83"/>
      <c r="L36" s="92">
        <f>J36*K36</f>
        <v>0</v>
      </c>
      <c r="M36" s="16"/>
    </row>
    <row r="37" spans="1:13" x14ac:dyDescent="0.3">
      <c r="A37" s="125"/>
      <c r="B37" s="72" t="s">
        <v>11</v>
      </c>
      <c r="C37" s="72" t="s">
        <v>13</v>
      </c>
      <c r="D37" s="72" t="s">
        <v>18</v>
      </c>
      <c r="E37" s="72" t="s">
        <v>271</v>
      </c>
      <c r="F37" s="73" t="s">
        <v>75</v>
      </c>
      <c r="G37" s="74" t="s">
        <v>128</v>
      </c>
      <c r="H37" s="74" t="s">
        <v>181</v>
      </c>
      <c r="I37" s="75">
        <v>0.16</v>
      </c>
      <c r="J37" s="133"/>
      <c r="K37" s="83"/>
      <c r="L37" s="92"/>
    </row>
    <row r="38" spans="1:13" ht="27" x14ac:dyDescent="0.3">
      <c r="A38" s="125"/>
      <c r="B38" s="72" t="s">
        <v>11</v>
      </c>
      <c r="C38" s="72" t="s">
        <v>13</v>
      </c>
      <c r="D38" s="72" t="s">
        <v>18</v>
      </c>
      <c r="E38" s="72" t="s">
        <v>146</v>
      </c>
      <c r="F38" s="73" t="s">
        <v>77</v>
      </c>
      <c r="G38" s="74" t="s">
        <v>128</v>
      </c>
      <c r="H38" s="74" t="s">
        <v>181</v>
      </c>
      <c r="I38" s="75">
        <v>0.2</v>
      </c>
      <c r="J38" s="133"/>
      <c r="K38" s="83"/>
      <c r="L38" s="92"/>
    </row>
    <row r="39" spans="1:13" x14ac:dyDescent="0.3">
      <c r="A39" s="125"/>
      <c r="B39" s="72" t="s">
        <v>11</v>
      </c>
      <c r="C39" s="72" t="s">
        <v>14</v>
      </c>
      <c r="D39" s="72" t="s">
        <v>5</v>
      </c>
      <c r="E39" s="76" t="s">
        <v>256</v>
      </c>
      <c r="F39" s="73" t="s">
        <v>76</v>
      </c>
      <c r="G39" s="74" t="s">
        <v>128</v>
      </c>
      <c r="H39" s="74" t="s">
        <v>181</v>
      </c>
      <c r="I39" s="75">
        <v>0.01</v>
      </c>
      <c r="J39" s="133"/>
      <c r="K39" s="83"/>
      <c r="L39" s="92"/>
    </row>
    <row r="40" spans="1:13" x14ac:dyDescent="0.3">
      <c r="A40" s="125"/>
      <c r="B40" s="72" t="s">
        <v>15</v>
      </c>
      <c r="C40" s="72" t="s">
        <v>14</v>
      </c>
      <c r="D40" s="72" t="s">
        <v>18</v>
      </c>
      <c r="E40" s="72" t="s">
        <v>255</v>
      </c>
      <c r="F40" s="73" t="s">
        <v>76</v>
      </c>
      <c r="G40" s="74" t="s">
        <v>128</v>
      </c>
      <c r="H40" s="74" t="s">
        <v>181</v>
      </c>
      <c r="I40" s="75">
        <v>0.3</v>
      </c>
      <c r="J40" s="133"/>
      <c r="K40" s="83"/>
      <c r="L40" s="92"/>
    </row>
    <row r="41" spans="1:13" x14ac:dyDescent="0.3">
      <c r="A41" s="125"/>
      <c r="B41" s="72" t="s">
        <v>16</v>
      </c>
      <c r="C41" s="72" t="s">
        <v>36</v>
      </c>
      <c r="D41" s="72" t="s">
        <v>18</v>
      </c>
      <c r="E41" s="77" t="s">
        <v>226</v>
      </c>
      <c r="F41" s="73" t="s">
        <v>79</v>
      </c>
      <c r="G41" s="74" t="s">
        <v>128</v>
      </c>
      <c r="H41" s="74" t="s">
        <v>181</v>
      </c>
      <c r="I41" s="75">
        <v>0.1</v>
      </c>
      <c r="J41" s="133"/>
      <c r="K41" s="83"/>
      <c r="L41" s="92"/>
      <c r="M41" s="16"/>
    </row>
    <row r="42" spans="1:13" x14ac:dyDescent="0.3">
      <c r="A42" s="125"/>
      <c r="B42" s="72" t="s">
        <v>16</v>
      </c>
      <c r="C42" s="72" t="s">
        <v>36</v>
      </c>
      <c r="D42" s="72" t="s">
        <v>18</v>
      </c>
      <c r="E42" s="77" t="s">
        <v>283</v>
      </c>
      <c r="F42" s="73" t="s">
        <v>79</v>
      </c>
      <c r="G42" s="74" t="s">
        <v>128</v>
      </c>
      <c r="H42" s="74" t="s">
        <v>181</v>
      </c>
      <c r="I42" s="75">
        <v>7.0000000000000007E-2</v>
      </c>
      <c r="J42" s="133"/>
      <c r="K42" s="83"/>
      <c r="L42" s="92"/>
    </row>
    <row r="43" spans="1:13" x14ac:dyDescent="0.3">
      <c r="A43" s="125"/>
      <c r="B43" s="72" t="s">
        <v>16</v>
      </c>
      <c r="C43" s="72" t="s">
        <v>36</v>
      </c>
      <c r="D43" s="72" t="s">
        <v>5</v>
      </c>
      <c r="E43" s="77" t="s">
        <v>227</v>
      </c>
      <c r="F43" s="73" t="s">
        <v>79</v>
      </c>
      <c r="G43" s="74" t="s">
        <v>128</v>
      </c>
      <c r="H43" s="74" t="s">
        <v>181</v>
      </c>
      <c r="I43" s="75">
        <v>0.11</v>
      </c>
      <c r="J43" s="133"/>
      <c r="K43" s="83"/>
      <c r="L43" s="92"/>
    </row>
    <row r="44" spans="1:13" x14ac:dyDescent="0.3">
      <c r="A44" s="125"/>
      <c r="B44" s="72" t="s">
        <v>16</v>
      </c>
      <c r="C44" s="72" t="s">
        <v>36</v>
      </c>
      <c r="D44" s="72" t="s">
        <v>4</v>
      </c>
      <c r="E44" s="77" t="s">
        <v>228</v>
      </c>
      <c r="F44" s="73" t="s">
        <v>79</v>
      </c>
      <c r="G44" s="74" t="s">
        <v>128</v>
      </c>
      <c r="H44" s="74" t="s">
        <v>181</v>
      </c>
      <c r="I44" s="75">
        <v>0.15</v>
      </c>
      <c r="J44" s="133"/>
      <c r="K44" s="83"/>
      <c r="L44" s="92"/>
    </row>
    <row r="45" spans="1:13" x14ac:dyDescent="0.3">
      <c r="A45" s="125"/>
      <c r="B45" s="72" t="s">
        <v>16</v>
      </c>
      <c r="C45" s="72" t="s">
        <v>36</v>
      </c>
      <c r="D45" s="72" t="s">
        <v>4</v>
      </c>
      <c r="E45" s="72" t="s">
        <v>147</v>
      </c>
      <c r="F45" s="73" t="s">
        <v>79</v>
      </c>
      <c r="G45" s="74" t="s">
        <v>128</v>
      </c>
      <c r="H45" s="74" t="s">
        <v>181</v>
      </c>
      <c r="I45" s="75">
        <v>0.02</v>
      </c>
      <c r="J45" s="133"/>
      <c r="K45" s="83"/>
      <c r="L45" s="92"/>
    </row>
    <row r="46" spans="1:13" x14ac:dyDescent="0.3">
      <c r="A46" s="125"/>
      <c r="B46" s="72" t="s">
        <v>16</v>
      </c>
      <c r="C46" s="72" t="s">
        <v>35</v>
      </c>
      <c r="D46" s="72" t="s">
        <v>4</v>
      </c>
      <c r="E46" s="72" t="s">
        <v>197</v>
      </c>
      <c r="F46" s="73" t="s">
        <v>80</v>
      </c>
      <c r="G46" s="74" t="s">
        <v>128</v>
      </c>
      <c r="H46" s="74" t="s">
        <v>181</v>
      </c>
      <c r="I46" s="75">
        <v>0.01</v>
      </c>
      <c r="J46" s="133"/>
      <c r="K46" s="83"/>
      <c r="L46" s="92"/>
    </row>
    <row r="47" spans="1:13" x14ac:dyDescent="0.3">
      <c r="A47" s="125"/>
      <c r="B47" s="72" t="s">
        <v>16</v>
      </c>
      <c r="C47" s="72" t="s">
        <v>35</v>
      </c>
      <c r="D47" s="72" t="s">
        <v>4</v>
      </c>
      <c r="E47" s="72" t="s">
        <v>148</v>
      </c>
      <c r="F47" s="73" t="s">
        <v>80</v>
      </c>
      <c r="G47" s="74" t="s">
        <v>128</v>
      </c>
      <c r="H47" s="74" t="s">
        <v>181</v>
      </c>
      <c r="I47" s="75">
        <v>0.05</v>
      </c>
      <c r="J47" s="133"/>
      <c r="K47" s="83"/>
      <c r="L47" s="92"/>
    </row>
    <row r="48" spans="1:13" x14ac:dyDescent="0.3">
      <c r="A48" s="125"/>
      <c r="B48" s="72" t="s">
        <v>16</v>
      </c>
      <c r="C48" s="72" t="s">
        <v>35</v>
      </c>
      <c r="D48" s="72" t="s">
        <v>18</v>
      </c>
      <c r="E48" s="72" t="s">
        <v>284</v>
      </c>
      <c r="F48" s="73" t="s">
        <v>272</v>
      </c>
      <c r="G48" s="74" t="s">
        <v>128</v>
      </c>
      <c r="H48" s="74" t="s">
        <v>181</v>
      </c>
      <c r="I48" s="75">
        <v>0.03</v>
      </c>
      <c r="J48" s="133"/>
      <c r="K48" s="83"/>
      <c r="L48" s="92"/>
    </row>
    <row r="49" spans="1:12" x14ac:dyDescent="0.3">
      <c r="A49" s="125"/>
      <c r="B49" s="72" t="s">
        <v>16</v>
      </c>
      <c r="C49" s="72" t="s">
        <v>35</v>
      </c>
      <c r="D49" s="72" t="s">
        <v>18</v>
      </c>
      <c r="E49" s="72" t="s">
        <v>285</v>
      </c>
      <c r="F49" s="73" t="s">
        <v>81</v>
      </c>
      <c r="G49" s="74" t="s">
        <v>128</v>
      </c>
      <c r="H49" s="74" t="s">
        <v>181</v>
      </c>
      <c r="I49" s="75">
        <v>0.05</v>
      </c>
      <c r="J49" s="133"/>
      <c r="K49" s="83"/>
      <c r="L49" s="92"/>
    </row>
    <row r="50" spans="1:12" x14ac:dyDescent="0.3">
      <c r="A50" s="125"/>
      <c r="B50" s="72" t="s">
        <v>16</v>
      </c>
      <c r="C50" s="72" t="s">
        <v>35</v>
      </c>
      <c r="D50" s="72" t="s">
        <v>18</v>
      </c>
      <c r="E50" s="72" t="s">
        <v>286</v>
      </c>
      <c r="F50" s="73" t="s">
        <v>81</v>
      </c>
      <c r="G50" s="74" t="s">
        <v>128</v>
      </c>
      <c r="H50" s="74" t="s">
        <v>181</v>
      </c>
      <c r="I50" s="75">
        <v>0.03</v>
      </c>
      <c r="J50" s="133"/>
      <c r="K50" s="83"/>
      <c r="L50" s="92"/>
    </row>
    <row r="51" spans="1:12" x14ac:dyDescent="0.3">
      <c r="A51" s="125"/>
      <c r="B51" s="72" t="s">
        <v>16</v>
      </c>
      <c r="C51" s="72" t="s">
        <v>35</v>
      </c>
      <c r="D51" s="72" t="s">
        <v>5</v>
      </c>
      <c r="E51" s="72" t="s">
        <v>149</v>
      </c>
      <c r="F51" s="73" t="s">
        <v>81</v>
      </c>
      <c r="G51" s="74" t="s">
        <v>128</v>
      </c>
      <c r="H51" s="74" t="s">
        <v>181</v>
      </c>
      <c r="I51" s="75">
        <v>0.03</v>
      </c>
      <c r="J51" s="133"/>
      <c r="K51" s="83"/>
      <c r="L51" s="92"/>
    </row>
    <row r="52" spans="1:12" x14ac:dyDescent="0.3">
      <c r="A52" s="125"/>
      <c r="B52" s="72" t="s">
        <v>16</v>
      </c>
      <c r="C52" s="72" t="s">
        <v>32</v>
      </c>
      <c r="D52" s="72" t="s">
        <v>4</v>
      </c>
      <c r="E52" s="72" t="s">
        <v>198</v>
      </c>
      <c r="F52" s="73" t="s">
        <v>81</v>
      </c>
      <c r="G52" s="74" t="s">
        <v>128</v>
      </c>
      <c r="H52" s="74" t="s">
        <v>181</v>
      </c>
      <c r="I52" s="75">
        <v>0.16</v>
      </c>
      <c r="J52" s="133"/>
      <c r="K52" s="83"/>
      <c r="L52" s="92"/>
    </row>
    <row r="53" spans="1:12" x14ac:dyDescent="0.3">
      <c r="A53" s="125"/>
      <c r="B53" s="72" t="s">
        <v>16</v>
      </c>
      <c r="C53" s="72" t="s">
        <v>19</v>
      </c>
      <c r="D53" s="72" t="s">
        <v>5</v>
      </c>
      <c r="E53" s="72" t="s">
        <v>199</v>
      </c>
      <c r="F53" s="73" t="s">
        <v>81</v>
      </c>
      <c r="G53" s="74" t="s">
        <v>128</v>
      </c>
      <c r="H53" s="74" t="s">
        <v>181</v>
      </c>
      <c r="I53" s="75">
        <v>0.01</v>
      </c>
      <c r="J53" s="133"/>
      <c r="K53" s="83"/>
      <c r="L53" s="92"/>
    </row>
    <row r="54" spans="1:12" x14ac:dyDescent="0.3">
      <c r="A54" s="125"/>
      <c r="B54" s="72" t="s">
        <v>16</v>
      </c>
      <c r="C54" s="72" t="s">
        <v>19</v>
      </c>
      <c r="D54" s="72" t="s">
        <v>18</v>
      </c>
      <c r="E54" s="72" t="s">
        <v>200</v>
      </c>
      <c r="F54" s="73" t="s">
        <v>82</v>
      </c>
      <c r="G54" s="74" t="s">
        <v>128</v>
      </c>
      <c r="H54" s="74" t="s">
        <v>181</v>
      </c>
      <c r="I54" s="75">
        <v>0.25</v>
      </c>
      <c r="J54" s="133"/>
      <c r="K54" s="83"/>
      <c r="L54" s="92"/>
    </row>
    <row r="55" spans="1:12" x14ac:dyDescent="0.3">
      <c r="A55" s="125"/>
      <c r="B55" s="72" t="s">
        <v>16</v>
      </c>
      <c r="C55" s="72" t="s">
        <v>19</v>
      </c>
      <c r="D55" s="72" t="s">
        <v>18</v>
      </c>
      <c r="E55" s="72" t="s">
        <v>150</v>
      </c>
      <c r="F55" s="73" t="s">
        <v>82</v>
      </c>
      <c r="G55" s="74" t="s">
        <v>128</v>
      </c>
      <c r="H55" s="74" t="s">
        <v>181</v>
      </c>
      <c r="I55" s="75">
        <v>0.24</v>
      </c>
      <c r="J55" s="133"/>
      <c r="K55" s="83"/>
      <c r="L55" s="92"/>
    </row>
    <row r="56" spans="1:12" x14ac:dyDescent="0.3">
      <c r="A56" s="125"/>
      <c r="B56" s="72" t="s">
        <v>16</v>
      </c>
      <c r="C56" s="78" t="s">
        <v>19</v>
      </c>
      <c r="D56" s="78" t="s">
        <v>4</v>
      </c>
      <c r="E56" s="78" t="s">
        <v>229</v>
      </c>
      <c r="F56" s="79" t="s">
        <v>82</v>
      </c>
      <c r="G56" s="74" t="s">
        <v>128</v>
      </c>
      <c r="H56" s="74" t="s">
        <v>181</v>
      </c>
      <c r="I56" s="80">
        <v>0.01</v>
      </c>
      <c r="J56" s="133"/>
      <c r="K56" s="83"/>
      <c r="L56" s="92"/>
    </row>
    <row r="57" spans="1:12" x14ac:dyDescent="0.3">
      <c r="A57" s="125"/>
      <c r="B57" s="72" t="s">
        <v>16</v>
      </c>
      <c r="C57" s="78" t="s">
        <v>19</v>
      </c>
      <c r="D57" s="78" t="s">
        <v>18</v>
      </c>
      <c r="E57" s="78" t="s">
        <v>230</v>
      </c>
      <c r="F57" s="79" t="s">
        <v>82</v>
      </c>
      <c r="G57" s="74" t="s">
        <v>128</v>
      </c>
      <c r="H57" s="74" t="s">
        <v>181</v>
      </c>
      <c r="I57" s="80">
        <v>0.04</v>
      </c>
      <c r="J57" s="133"/>
      <c r="K57" s="83"/>
      <c r="L57" s="92"/>
    </row>
    <row r="58" spans="1:12" x14ac:dyDescent="0.3">
      <c r="A58" s="125"/>
      <c r="B58" s="72" t="s">
        <v>16</v>
      </c>
      <c r="C58" s="78" t="s">
        <v>19</v>
      </c>
      <c r="D58" s="78" t="s">
        <v>5</v>
      </c>
      <c r="E58" s="78" t="s">
        <v>231</v>
      </c>
      <c r="F58" s="79" t="s">
        <v>82</v>
      </c>
      <c r="G58" s="74" t="s">
        <v>128</v>
      </c>
      <c r="H58" s="74" t="s">
        <v>181</v>
      </c>
      <c r="I58" s="80">
        <v>0.1</v>
      </c>
      <c r="J58" s="133"/>
      <c r="K58" s="83"/>
      <c r="L58" s="92"/>
    </row>
    <row r="59" spans="1:12" x14ac:dyDescent="0.3">
      <c r="A59" s="125"/>
      <c r="B59" s="72" t="s">
        <v>16</v>
      </c>
      <c r="C59" s="78" t="s">
        <v>19</v>
      </c>
      <c r="D59" s="78" t="s">
        <v>4</v>
      </c>
      <c r="E59" s="78" t="s">
        <v>232</v>
      </c>
      <c r="F59" s="79" t="s">
        <v>82</v>
      </c>
      <c r="G59" s="74" t="s">
        <v>128</v>
      </c>
      <c r="H59" s="74" t="s">
        <v>181</v>
      </c>
      <c r="I59" s="80">
        <v>0.1</v>
      </c>
      <c r="J59" s="133"/>
      <c r="K59" s="83"/>
      <c r="L59" s="92"/>
    </row>
    <row r="60" spans="1:12" x14ac:dyDescent="0.3">
      <c r="A60" s="125"/>
      <c r="B60" s="72" t="s">
        <v>16</v>
      </c>
      <c r="C60" s="78" t="s">
        <v>19</v>
      </c>
      <c r="D60" s="78" t="s">
        <v>4</v>
      </c>
      <c r="E60" s="78" t="s">
        <v>233</v>
      </c>
      <c r="F60" s="79" t="s">
        <v>82</v>
      </c>
      <c r="G60" s="74" t="s">
        <v>128</v>
      </c>
      <c r="H60" s="74" t="s">
        <v>181</v>
      </c>
      <c r="I60" s="80">
        <v>0.26</v>
      </c>
      <c r="J60" s="133"/>
      <c r="K60" s="83"/>
      <c r="L60" s="92"/>
    </row>
    <row r="61" spans="1:12" x14ac:dyDescent="0.3">
      <c r="A61" s="125"/>
      <c r="B61" s="72" t="s">
        <v>16</v>
      </c>
      <c r="C61" s="78" t="s">
        <v>19</v>
      </c>
      <c r="D61" s="78" t="s">
        <v>5</v>
      </c>
      <c r="E61" s="78" t="s">
        <v>234</v>
      </c>
      <c r="F61" s="79" t="s">
        <v>82</v>
      </c>
      <c r="G61" s="74" t="s">
        <v>128</v>
      </c>
      <c r="H61" s="74" t="s">
        <v>181</v>
      </c>
      <c r="I61" s="80">
        <v>0.14000000000000001</v>
      </c>
      <c r="J61" s="133"/>
      <c r="K61" s="83"/>
      <c r="L61" s="92"/>
    </row>
    <row r="62" spans="1:12" x14ac:dyDescent="0.3">
      <c r="A62" s="125"/>
      <c r="B62" s="72" t="s">
        <v>16</v>
      </c>
      <c r="C62" s="78" t="s">
        <v>19</v>
      </c>
      <c r="D62" s="78" t="s">
        <v>4</v>
      </c>
      <c r="E62" s="78" t="s">
        <v>235</v>
      </c>
      <c r="F62" s="79" t="s">
        <v>82</v>
      </c>
      <c r="G62" s="74" t="s">
        <v>128</v>
      </c>
      <c r="H62" s="74" t="s">
        <v>181</v>
      </c>
      <c r="I62" s="80">
        <v>0.08</v>
      </c>
      <c r="J62" s="133"/>
      <c r="K62" s="83"/>
      <c r="L62" s="92"/>
    </row>
    <row r="63" spans="1:12" x14ac:dyDescent="0.3">
      <c r="A63" s="125"/>
      <c r="B63" s="72" t="s">
        <v>16</v>
      </c>
      <c r="C63" s="78" t="s">
        <v>19</v>
      </c>
      <c r="D63" s="78" t="s">
        <v>5</v>
      </c>
      <c r="E63" s="78" t="s">
        <v>236</v>
      </c>
      <c r="F63" s="79" t="s">
        <v>82</v>
      </c>
      <c r="G63" s="74" t="s">
        <v>128</v>
      </c>
      <c r="H63" s="74" t="s">
        <v>181</v>
      </c>
      <c r="I63" s="80">
        <v>0.01</v>
      </c>
      <c r="J63" s="133"/>
      <c r="K63" s="83"/>
      <c r="L63" s="92"/>
    </row>
    <row r="64" spans="1:12" x14ac:dyDescent="0.3">
      <c r="A64" s="125"/>
      <c r="B64" s="72" t="s">
        <v>16</v>
      </c>
      <c r="C64" s="78" t="s">
        <v>19</v>
      </c>
      <c r="D64" s="78" t="s">
        <v>5</v>
      </c>
      <c r="E64" s="78" t="s">
        <v>237</v>
      </c>
      <c r="F64" s="79" t="s">
        <v>82</v>
      </c>
      <c r="G64" s="74" t="s">
        <v>128</v>
      </c>
      <c r="H64" s="74" t="s">
        <v>181</v>
      </c>
      <c r="I64" s="80">
        <v>0.04</v>
      </c>
      <c r="J64" s="133"/>
      <c r="K64" s="83"/>
      <c r="L64" s="92"/>
    </row>
    <row r="65" spans="1:13" x14ac:dyDescent="0.3">
      <c r="A65" s="125"/>
      <c r="B65" s="72" t="s">
        <v>16</v>
      </c>
      <c r="C65" s="78" t="s">
        <v>19</v>
      </c>
      <c r="D65" s="78" t="s">
        <v>4</v>
      </c>
      <c r="E65" s="78" t="s">
        <v>238</v>
      </c>
      <c r="F65" s="79" t="s">
        <v>82</v>
      </c>
      <c r="G65" s="74" t="s">
        <v>128</v>
      </c>
      <c r="H65" s="74" t="s">
        <v>181</v>
      </c>
      <c r="I65" s="80">
        <v>0.22</v>
      </c>
      <c r="J65" s="133"/>
      <c r="K65" s="83"/>
      <c r="L65" s="92"/>
    </row>
    <row r="66" spans="1:13" x14ac:dyDescent="0.3">
      <c r="A66" s="125"/>
      <c r="B66" s="72" t="s">
        <v>16</v>
      </c>
      <c r="C66" s="78" t="s">
        <v>19</v>
      </c>
      <c r="D66" s="78" t="s">
        <v>5</v>
      </c>
      <c r="E66" s="78" t="s">
        <v>239</v>
      </c>
      <c r="F66" s="79" t="s">
        <v>82</v>
      </c>
      <c r="G66" s="74" t="s">
        <v>128</v>
      </c>
      <c r="H66" s="74" t="s">
        <v>181</v>
      </c>
      <c r="I66" s="80">
        <v>7.0000000000000007E-2</v>
      </c>
      <c r="J66" s="133"/>
      <c r="K66" s="83"/>
      <c r="L66" s="92"/>
    </row>
    <row r="67" spans="1:13" x14ac:dyDescent="0.3">
      <c r="A67" s="125"/>
      <c r="B67" s="72" t="s">
        <v>16</v>
      </c>
      <c r="C67" s="78" t="s">
        <v>19</v>
      </c>
      <c r="D67" s="78" t="s">
        <v>5</v>
      </c>
      <c r="E67" s="78" t="s">
        <v>240</v>
      </c>
      <c r="F67" s="79" t="s">
        <v>82</v>
      </c>
      <c r="G67" s="74" t="s">
        <v>128</v>
      </c>
      <c r="H67" s="74" t="s">
        <v>181</v>
      </c>
      <c r="I67" s="80">
        <v>0.15</v>
      </c>
      <c r="J67" s="133"/>
      <c r="K67" s="83"/>
      <c r="L67" s="92"/>
    </row>
    <row r="68" spans="1:13" x14ac:dyDescent="0.3">
      <c r="A68" s="125"/>
      <c r="B68" s="72" t="s">
        <v>16</v>
      </c>
      <c r="C68" s="78" t="s">
        <v>19</v>
      </c>
      <c r="D68" s="78" t="s">
        <v>4</v>
      </c>
      <c r="E68" s="78" t="s">
        <v>241</v>
      </c>
      <c r="F68" s="79" t="s">
        <v>82</v>
      </c>
      <c r="G68" s="74" t="s">
        <v>128</v>
      </c>
      <c r="H68" s="74" t="s">
        <v>181</v>
      </c>
      <c r="I68" s="80">
        <v>0.15</v>
      </c>
      <c r="J68" s="133"/>
      <c r="K68" s="83"/>
      <c r="L68" s="92"/>
    </row>
    <row r="69" spans="1:13" x14ac:dyDescent="0.3">
      <c r="A69" s="125"/>
      <c r="B69" s="72" t="s">
        <v>16</v>
      </c>
      <c r="C69" s="78" t="s">
        <v>19</v>
      </c>
      <c r="D69" s="78" t="s">
        <v>5</v>
      </c>
      <c r="E69" s="78" t="s">
        <v>242</v>
      </c>
      <c r="F69" s="79" t="s">
        <v>82</v>
      </c>
      <c r="G69" s="74" t="s">
        <v>128</v>
      </c>
      <c r="H69" s="74" t="s">
        <v>181</v>
      </c>
      <c r="I69" s="80">
        <v>0.03</v>
      </c>
      <c r="J69" s="133"/>
      <c r="K69" s="83"/>
      <c r="L69" s="92"/>
    </row>
    <row r="70" spans="1:13" x14ac:dyDescent="0.3">
      <c r="A70" s="125"/>
      <c r="B70" s="72" t="s">
        <v>16</v>
      </c>
      <c r="C70" s="78" t="s">
        <v>19</v>
      </c>
      <c r="D70" s="78" t="s">
        <v>4</v>
      </c>
      <c r="E70" s="78" t="s">
        <v>243</v>
      </c>
      <c r="F70" s="79" t="s">
        <v>82</v>
      </c>
      <c r="G70" s="74" t="s">
        <v>128</v>
      </c>
      <c r="H70" s="74" t="s">
        <v>181</v>
      </c>
      <c r="I70" s="80">
        <v>1.39</v>
      </c>
      <c r="J70" s="133"/>
      <c r="K70" s="83"/>
      <c r="L70" s="92"/>
    </row>
    <row r="71" spans="1:13" x14ac:dyDescent="0.3">
      <c r="A71" s="125"/>
      <c r="B71" s="72" t="s">
        <v>16</v>
      </c>
      <c r="C71" s="78" t="s">
        <v>19</v>
      </c>
      <c r="D71" s="78" t="s">
        <v>5</v>
      </c>
      <c r="E71" s="78" t="s">
        <v>244</v>
      </c>
      <c r="F71" s="79" t="s">
        <v>82</v>
      </c>
      <c r="G71" s="74" t="s">
        <v>128</v>
      </c>
      <c r="H71" s="74" t="s">
        <v>181</v>
      </c>
      <c r="I71" s="80">
        <v>0.52</v>
      </c>
      <c r="J71" s="133"/>
      <c r="K71" s="83"/>
      <c r="L71" s="92"/>
    </row>
    <row r="72" spans="1:13" x14ac:dyDescent="0.3">
      <c r="A72" s="126"/>
      <c r="B72" s="72" t="s">
        <v>16</v>
      </c>
      <c r="C72" s="72" t="s">
        <v>19</v>
      </c>
      <c r="D72" s="72" t="s">
        <v>18</v>
      </c>
      <c r="E72" s="81" t="s">
        <v>201</v>
      </c>
      <c r="F72" s="73" t="s">
        <v>82</v>
      </c>
      <c r="G72" s="74" t="s">
        <v>128</v>
      </c>
      <c r="H72" s="74" t="s">
        <v>181</v>
      </c>
      <c r="I72" s="75">
        <v>3.1</v>
      </c>
      <c r="J72" s="134"/>
      <c r="K72" s="83"/>
      <c r="L72" s="92"/>
    </row>
    <row r="73" spans="1:13" ht="27" x14ac:dyDescent="0.3">
      <c r="A73" s="99">
        <v>4</v>
      </c>
      <c r="B73" s="29" t="s">
        <v>16</v>
      </c>
      <c r="C73" s="29" t="s">
        <v>17</v>
      </c>
      <c r="D73" s="29" t="s">
        <v>18</v>
      </c>
      <c r="E73" s="29" t="s">
        <v>151</v>
      </c>
      <c r="F73" s="30" t="s">
        <v>83</v>
      </c>
      <c r="G73" s="31" t="s">
        <v>128</v>
      </c>
      <c r="H73" s="31" t="s">
        <v>181</v>
      </c>
      <c r="I73" s="87">
        <v>3.2</v>
      </c>
      <c r="J73" s="122">
        <f>SUM(I73:I88)</f>
        <v>6.4200000000000008</v>
      </c>
      <c r="K73" s="83"/>
      <c r="L73" s="92"/>
    </row>
    <row r="74" spans="1:13" x14ac:dyDescent="0.3">
      <c r="A74" s="100"/>
      <c r="B74" s="29" t="s">
        <v>114</v>
      </c>
      <c r="C74" s="29" t="s">
        <v>33</v>
      </c>
      <c r="D74" s="29" t="s">
        <v>18</v>
      </c>
      <c r="E74" s="29" t="s">
        <v>152</v>
      </c>
      <c r="F74" s="30" t="s">
        <v>84</v>
      </c>
      <c r="G74" s="31" t="s">
        <v>128</v>
      </c>
      <c r="H74" s="31" t="s">
        <v>181</v>
      </c>
      <c r="I74" s="32">
        <v>7.0000000000000007E-2</v>
      </c>
      <c r="J74" s="123"/>
      <c r="K74" s="83"/>
      <c r="L74" s="92"/>
    </row>
    <row r="75" spans="1:13" x14ac:dyDescent="0.3">
      <c r="A75" s="100"/>
      <c r="B75" s="29" t="s">
        <v>114</v>
      </c>
      <c r="C75" s="82" t="s">
        <v>248</v>
      </c>
      <c r="D75" s="29" t="s">
        <v>4</v>
      </c>
      <c r="E75" s="29" t="s">
        <v>287</v>
      </c>
      <c r="F75" s="31" t="s">
        <v>252</v>
      </c>
      <c r="G75" s="31" t="s">
        <v>128</v>
      </c>
      <c r="H75" s="31" t="s">
        <v>181</v>
      </c>
      <c r="I75" s="32">
        <v>0.05</v>
      </c>
      <c r="J75" s="123"/>
      <c r="K75" s="83"/>
      <c r="L75" s="92"/>
    </row>
    <row r="76" spans="1:13" x14ac:dyDescent="0.3">
      <c r="A76" s="100"/>
      <c r="B76" s="29" t="s">
        <v>114</v>
      </c>
      <c r="C76" s="82" t="s">
        <v>248</v>
      </c>
      <c r="D76" s="29" t="s">
        <v>5</v>
      </c>
      <c r="E76" s="29" t="s">
        <v>249</v>
      </c>
      <c r="F76" s="31" t="s">
        <v>252</v>
      </c>
      <c r="G76" s="31" t="s">
        <v>128</v>
      </c>
      <c r="H76" s="31" t="s">
        <v>181</v>
      </c>
      <c r="I76" s="32">
        <v>0.1</v>
      </c>
      <c r="J76" s="123"/>
      <c r="K76" s="83"/>
      <c r="L76" s="92"/>
    </row>
    <row r="77" spans="1:13" x14ac:dyDescent="0.3">
      <c r="A77" s="100"/>
      <c r="B77" s="29" t="s">
        <v>114</v>
      </c>
      <c r="C77" s="82" t="s">
        <v>273</v>
      </c>
      <c r="D77" s="29" t="s">
        <v>4</v>
      </c>
      <c r="E77" s="29" t="s">
        <v>274</v>
      </c>
      <c r="F77" s="31" t="s">
        <v>275</v>
      </c>
      <c r="G77" s="31" t="s">
        <v>128</v>
      </c>
      <c r="H77" s="31" t="s">
        <v>181</v>
      </c>
      <c r="I77" s="32">
        <v>0.08</v>
      </c>
      <c r="J77" s="123"/>
      <c r="K77" s="83"/>
      <c r="L77" s="92"/>
    </row>
    <row r="78" spans="1:13" x14ac:dyDescent="0.3">
      <c r="A78" s="100"/>
      <c r="B78" s="29" t="s">
        <v>114</v>
      </c>
      <c r="C78" s="82" t="s">
        <v>250</v>
      </c>
      <c r="D78" s="29" t="s">
        <v>4</v>
      </c>
      <c r="E78" s="29" t="s">
        <v>251</v>
      </c>
      <c r="F78" s="31" t="s">
        <v>253</v>
      </c>
      <c r="G78" s="31" t="s">
        <v>128</v>
      </c>
      <c r="H78" s="31" t="s">
        <v>181</v>
      </c>
      <c r="I78" s="32">
        <v>0.4</v>
      </c>
      <c r="J78" s="123"/>
      <c r="K78" s="83"/>
      <c r="L78" s="92"/>
    </row>
    <row r="79" spans="1:13" x14ac:dyDescent="0.3">
      <c r="A79" s="100"/>
      <c r="B79" s="29" t="s">
        <v>339</v>
      </c>
      <c r="C79" s="29" t="s">
        <v>21</v>
      </c>
      <c r="D79" s="29" t="s">
        <v>5</v>
      </c>
      <c r="E79" s="29" t="s">
        <v>144</v>
      </c>
      <c r="F79" s="30" t="s">
        <v>87</v>
      </c>
      <c r="G79" s="31" t="s">
        <v>128</v>
      </c>
      <c r="H79" s="31" t="s">
        <v>181</v>
      </c>
      <c r="I79" s="32">
        <v>0.32</v>
      </c>
      <c r="J79" s="123"/>
      <c r="K79" s="28"/>
      <c r="L79" s="28"/>
    </row>
    <row r="80" spans="1:13" x14ac:dyDescent="0.3">
      <c r="A80" s="100"/>
      <c r="B80" s="29" t="s">
        <v>118</v>
      </c>
      <c r="C80" s="29" t="s">
        <v>20</v>
      </c>
      <c r="D80" s="29" t="s">
        <v>5</v>
      </c>
      <c r="E80" s="29" t="s">
        <v>154</v>
      </c>
      <c r="F80" s="30" t="s">
        <v>85</v>
      </c>
      <c r="G80" s="31" t="s">
        <v>128</v>
      </c>
      <c r="H80" s="31" t="s">
        <v>181</v>
      </c>
      <c r="I80" s="32">
        <v>0.12</v>
      </c>
      <c r="J80" s="123"/>
      <c r="K80" s="83"/>
      <c r="L80" s="92">
        <f>J80*K80</f>
        <v>0</v>
      </c>
      <c r="M80" s="16"/>
    </row>
    <row r="81" spans="1:12" x14ac:dyDescent="0.3">
      <c r="A81" s="100"/>
      <c r="B81" s="29" t="s">
        <v>118</v>
      </c>
      <c r="C81" s="29" t="s">
        <v>20</v>
      </c>
      <c r="D81" s="29" t="s">
        <v>5</v>
      </c>
      <c r="E81" s="29" t="s">
        <v>289</v>
      </c>
      <c r="F81" s="30" t="s">
        <v>85</v>
      </c>
      <c r="G81" s="31" t="s">
        <v>128</v>
      </c>
      <c r="H81" s="31" t="s">
        <v>181</v>
      </c>
      <c r="I81" s="32">
        <v>0.18</v>
      </c>
      <c r="J81" s="123"/>
      <c r="K81" s="83"/>
      <c r="L81" s="92"/>
    </row>
    <row r="82" spans="1:12" x14ac:dyDescent="0.3">
      <c r="A82" s="100"/>
      <c r="B82" s="29" t="s">
        <v>118</v>
      </c>
      <c r="C82" s="29" t="s">
        <v>20</v>
      </c>
      <c r="D82" s="29" t="s">
        <v>5</v>
      </c>
      <c r="E82" s="29" t="s">
        <v>276</v>
      </c>
      <c r="F82" s="30" t="s">
        <v>85</v>
      </c>
      <c r="G82" s="31" t="s">
        <v>128</v>
      </c>
      <c r="H82" s="31" t="s">
        <v>181</v>
      </c>
      <c r="I82" s="87">
        <v>0.17</v>
      </c>
      <c r="J82" s="123"/>
      <c r="K82" s="83"/>
      <c r="L82" s="92"/>
    </row>
    <row r="83" spans="1:12" x14ac:dyDescent="0.3">
      <c r="A83" s="100"/>
      <c r="B83" s="29" t="s">
        <v>118</v>
      </c>
      <c r="C83" s="29" t="s">
        <v>20</v>
      </c>
      <c r="D83" s="29" t="s">
        <v>5</v>
      </c>
      <c r="E83" s="29" t="s">
        <v>277</v>
      </c>
      <c r="F83" s="30" t="s">
        <v>85</v>
      </c>
      <c r="G83" s="31" t="s">
        <v>128</v>
      </c>
      <c r="H83" s="31" t="s">
        <v>181</v>
      </c>
      <c r="I83" s="32">
        <v>7.0000000000000007E-2</v>
      </c>
      <c r="J83" s="123"/>
      <c r="K83" s="83"/>
      <c r="L83" s="92"/>
    </row>
    <row r="84" spans="1:12" x14ac:dyDescent="0.3">
      <c r="A84" s="100"/>
      <c r="B84" s="29" t="s">
        <v>118</v>
      </c>
      <c r="C84" s="29" t="s">
        <v>20</v>
      </c>
      <c r="D84" s="29" t="s">
        <v>18</v>
      </c>
      <c r="E84" s="29" t="s">
        <v>153</v>
      </c>
      <c r="F84" s="30" t="s">
        <v>85</v>
      </c>
      <c r="G84" s="31" t="s">
        <v>128</v>
      </c>
      <c r="H84" s="31" t="s">
        <v>181</v>
      </c>
      <c r="I84" s="32">
        <v>0.2</v>
      </c>
      <c r="J84" s="123"/>
      <c r="K84" s="83"/>
      <c r="L84" s="92"/>
    </row>
    <row r="85" spans="1:12" x14ac:dyDescent="0.3">
      <c r="A85" s="100"/>
      <c r="B85" s="29" t="s">
        <v>118</v>
      </c>
      <c r="C85" s="29" t="s">
        <v>20</v>
      </c>
      <c r="D85" s="29" t="s">
        <v>18</v>
      </c>
      <c r="E85" s="29" t="s">
        <v>278</v>
      </c>
      <c r="F85" s="30" t="s">
        <v>86</v>
      </c>
      <c r="G85" s="31" t="s">
        <v>128</v>
      </c>
      <c r="H85" s="31" t="s">
        <v>181</v>
      </c>
      <c r="I85" s="32">
        <v>0.5</v>
      </c>
      <c r="J85" s="123"/>
      <c r="K85" s="83"/>
      <c r="L85" s="92"/>
    </row>
    <row r="86" spans="1:12" x14ac:dyDescent="0.3">
      <c r="A86" s="100"/>
      <c r="B86" s="29" t="s">
        <v>118</v>
      </c>
      <c r="C86" s="29" t="s">
        <v>20</v>
      </c>
      <c r="D86" s="29" t="s">
        <v>18</v>
      </c>
      <c r="E86" s="29" t="s">
        <v>202</v>
      </c>
      <c r="F86" s="30" t="s">
        <v>86</v>
      </c>
      <c r="G86" s="31" t="s">
        <v>128</v>
      </c>
      <c r="H86" s="31" t="s">
        <v>181</v>
      </c>
      <c r="I86" s="32">
        <v>0.15</v>
      </c>
      <c r="J86" s="123"/>
      <c r="K86" s="83"/>
      <c r="L86" s="92"/>
    </row>
    <row r="87" spans="1:12" x14ac:dyDescent="0.3">
      <c r="A87" s="100"/>
      <c r="B87" s="29" t="s">
        <v>118</v>
      </c>
      <c r="C87" s="29" t="s">
        <v>20</v>
      </c>
      <c r="D87" s="29" t="s">
        <v>5</v>
      </c>
      <c r="E87" s="29" t="s">
        <v>164</v>
      </c>
      <c r="F87" s="30" t="s">
        <v>86</v>
      </c>
      <c r="G87" s="31" t="s">
        <v>128</v>
      </c>
      <c r="H87" s="31" t="s">
        <v>181</v>
      </c>
      <c r="I87" s="32">
        <v>0.03</v>
      </c>
      <c r="J87" s="123"/>
      <c r="K87" s="83"/>
      <c r="L87" s="92"/>
    </row>
    <row r="88" spans="1:12" x14ac:dyDescent="0.3">
      <c r="A88" s="101"/>
      <c r="B88" s="29" t="s">
        <v>118</v>
      </c>
      <c r="C88" s="29" t="s">
        <v>117</v>
      </c>
      <c r="D88" s="29" t="s">
        <v>18</v>
      </c>
      <c r="E88" s="29" t="s">
        <v>279</v>
      </c>
      <c r="F88" s="30" t="s">
        <v>86</v>
      </c>
      <c r="G88" s="31" t="s">
        <v>128</v>
      </c>
      <c r="H88" s="31" t="s">
        <v>181</v>
      </c>
      <c r="I88" s="32">
        <v>0.78</v>
      </c>
      <c r="J88" s="124"/>
      <c r="K88" s="83"/>
      <c r="L88" s="92"/>
    </row>
    <row r="89" spans="1:12" x14ac:dyDescent="0.3">
      <c r="A89" s="116">
        <v>5</v>
      </c>
      <c r="B89" s="52" t="s">
        <v>48</v>
      </c>
      <c r="C89" s="52" t="s">
        <v>31</v>
      </c>
      <c r="D89" s="52" t="s">
        <v>5</v>
      </c>
      <c r="E89" s="52" t="s">
        <v>155</v>
      </c>
      <c r="F89" s="53" t="s">
        <v>179</v>
      </c>
      <c r="G89" s="54" t="s">
        <v>129</v>
      </c>
      <c r="H89" s="54" t="s">
        <v>181</v>
      </c>
      <c r="I89" s="55">
        <v>0.01</v>
      </c>
      <c r="J89" s="119">
        <f>SUM(I89:I111)</f>
        <v>11.2</v>
      </c>
      <c r="K89" s="83"/>
      <c r="L89" s="92"/>
    </row>
    <row r="90" spans="1:12" x14ac:dyDescent="0.3">
      <c r="A90" s="117"/>
      <c r="B90" s="52" t="s">
        <v>48</v>
      </c>
      <c r="C90" s="52" t="s">
        <v>31</v>
      </c>
      <c r="D90" s="52" t="s">
        <v>4</v>
      </c>
      <c r="E90" s="52" t="s">
        <v>291</v>
      </c>
      <c r="F90" s="53" t="s">
        <v>179</v>
      </c>
      <c r="G90" s="54" t="s">
        <v>129</v>
      </c>
      <c r="H90" s="54" t="s">
        <v>181</v>
      </c>
      <c r="I90" s="55">
        <v>0.01</v>
      </c>
      <c r="J90" s="120"/>
      <c r="K90" s="83"/>
      <c r="L90" s="92"/>
    </row>
    <row r="91" spans="1:12" x14ac:dyDescent="0.3">
      <c r="A91" s="117"/>
      <c r="B91" s="52" t="s">
        <v>48</v>
      </c>
      <c r="C91" s="52" t="s">
        <v>31</v>
      </c>
      <c r="D91" s="52" t="s">
        <v>4</v>
      </c>
      <c r="E91" s="52" t="s">
        <v>156</v>
      </c>
      <c r="F91" s="53" t="s">
        <v>179</v>
      </c>
      <c r="G91" s="54" t="s">
        <v>129</v>
      </c>
      <c r="H91" s="54" t="s">
        <v>181</v>
      </c>
      <c r="I91" s="55">
        <v>0.02</v>
      </c>
      <c r="J91" s="120"/>
      <c r="K91" s="83"/>
      <c r="L91" s="92"/>
    </row>
    <row r="92" spans="1:12" x14ac:dyDescent="0.3">
      <c r="A92" s="117"/>
      <c r="B92" s="52" t="s">
        <v>48</v>
      </c>
      <c r="C92" s="52" t="s">
        <v>31</v>
      </c>
      <c r="D92" s="52" t="s">
        <v>5</v>
      </c>
      <c r="E92" s="52" t="s">
        <v>292</v>
      </c>
      <c r="F92" s="53" t="s">
        <v>179</v>
      </c>
      <c r="G92" s="54" t="s">
        <v>129</v>
      </c>
      <c r="H92" s="54" t="s">
        <v>181</v>
      </c>
      <c r="I92" s="88">
        <v>0.2</v>
      </c>
      <c r="J92" s="120"/>
      <c r="K92" s="83"/>
      <c r="L92" s="92"/>
    </row>
    <row r="93" spans="1:12" x14ac:dyDescent="0.3">
      <c r="A93" s="117"/>
      <c r="B93" s="52" t="s">
        <v>48</v>
      </c>
      <c r="C93" s="52" t="s">
        <v>31</v>
      </c>
      <c r="D93" s="52" t="s">
        <v>18</v>
      </c>
      <c r="E93" s="52" t="s">
        <v>293</v>
      </c>
      <c r="F93" s="53" t="s">
        <v>179</v>
      </c>
      <c r="G93" s="54" t="s">
        <v>129</v>
      </c>
      <c r="H93" s="54" t="s">
        <v>181</v>
      </c>
      <c r="I93" s="88">
        <v>0.4</v>
      </c>
      <c r="J93" s="120"/>
      <c r="K93" s="83"/>
      <c r="L93" s="92"/>
    </row>
    <row r="94" spans="1:12" x14ac:dyDescent="0.3">
      <c r="A94" s="117"/>
      <c r="B94" s="52" t="s">
        <v>48</v>
      </c>
      <c r="C94" s="52" t="s">
        <v>31</v>
      </c>
      <c r="D94" s="52" t="s">
        <v>18</v>
      </c>
      <c r="E94" s="52" t="s">
        <v>294</v>
      </c>
      <c r="F94" s="53" t="s">
        <v>179</v>
      </c>
      <c r="G94" s="54" t="s">
        <v>129</v>
      </c>
      <c r="H94" s="54" t="s">
        <v>181</v>
      </c>
      <c r="I94" s="88">
        <v>3</v>
      </c>
      <c r="J94" s="120"/>
      <c r="K94" s="83"/>
      <c r="L94" s="92"/>
    </row>
    <row r="95" spans="1:12" x14ac:dyDescent="0.3">
      <c r="A95" s="117"/>
      <c r="B95" s="52" t="s">
        <v>48</v>
      </c>
      <c r="C95" s="52" t="s">
        <v>30</v>
      </c>
      <c r="D95" s="52" t="s">
        <v>18</v>
      </c>
      <c r="E95" s="52" t="s">
        <v>157</v>
      </c>
      <c r="F95" s="53" t="s">
        <v>179</v>
      </c>
      <c r="G95" s="54" t="s">
        <v>129</v>
      </c>
      <c r="H95" s="54" t="s">
        <v>181</v>
      </c>
      <c r="I95" s="88">
        <v>1.2</v>
      </c>
      <c r="J95" s="120"/>
      <c r="K95" s="83"/>
      <c r="L95" s="92"/>
    </row>
    <row r="96" spans="1:12" x14ac:dyDescent="0.3">
      <c r="A96" s="117"/>
      <c r="B96" s="52" t="s">
        <v>48</v>
      </c>
      <c r="C96" s="52" t="s">
        <v>30</v>
      </c>
      <c r="D96" s="52" t="s">
        <v>18</v>
      </c>
      <c r="E96" s="52" t="s">
        <v>158</v>
      </c>
      <c r="F96" s="53" t="s">
        <v>88</v>
      </c>
      <c r="G96" s="54" t="s">
        <v>129</v>
      </c>
      <c r="H96" s="54" t="s">
        <v>181</v>
      </c>
      <c r="I96" s="55">
        <v>0.14000000000000001</v>
      </c>
      <c r="J96" s="120"/>
      <c r="K96" s="83"/>
      <c r="L96" s="92"/>
    </row>
    <row r="97" spans="1:13" x14ac:dyDescent="0.3">
      <c r="A97" s="117"/>
      <c r="B97" s="52" t="s">
        <v>48</v>
      </c>
      <c r="C97" s="52" t="s">
        <v>126</v>
      </c>
      <c r="D97" s="52" t="s">
        <v>5</v>
      </c>
      <c r="E97" s="52" t="s">
        <v>159</v>
      </c>
      <c r="F97" s="53" t="s">
        <v>88</v>
      </c>
      <c r="G97" s="54" t="s">
        <v>129</v>
      </c>
      <c r="H97" s="54" t="s">
        <v>181</v>
      </c>
      <c r="I97" s="55">
        <v>0.02</v>
      </c>
      <c r="J97" s="120"/>
      <c r="K97" s="83"/>
      <c r="L97" s="92"/>
    </row>
    <row r="98" spans="1:13" x14ac:dyDescent="0.3">
      <c r="A98" s="117"/>
      <c r="B98" s="52" t="s">
        <v>48</v>
      </c>
      <c r="C98" s="52" t="s">
        <v>30</v>
      </c>
      <c r="D98" s="52" t="s">
        <v>18</v>
      </c>
      <c r="E98" s="52" t="s">
        <v>295</v>
      </c>
      <c r="F98" s="53" t="s">
        <v>88</v>
      </c>
      <c r="G98" s="54" t="s">
        <v>129</v>
      </c>
      <c r="H98" s="54" t="s">
        <v>181</v>
      </c>
      <c r="I98" s="88">
        <v>1.66</v>
      </c>
      <c r="J98" s="120"/>
      <c r="K98" s="83"/>
      <c r="L98" s="92"/>
    </row>
    <row r="99" spans="1:13" x14ac:dyDescent="0.3">
      <c r="A99" s="117"/>
      <c r="B99" s="52" t="s">
        <v>204</v>
      </c>
      <c r="C99" s="52" t="s">
        <v>89</v>
      </c>
      <c r="D99" s="52" t="s">
        <v>18</v>
      </c>
      <c r="E99" s="52" t="s">
        <v>22</v>
      </c>
      <c r="F99" s="53" t="s">
        <v>25</v>
      </c>
      <c r="G99" s="54" t="s">
        <v>129</v>
      </c>
      <c r="H99" s="54" t="s">
        <v>181</v>
      </c>
      <c r="I99" s="55">
        <v>0.1</v>
      </c>
      <c r="J99" s="120"/>
      <c r="K99" s="83"/>
      <c r="L99" s="92">
        <f>J99*K99</f>
        <v>0</v>
      </c>
      <c r="M99" s="16"/>
    </row>
    <row r="100" spans="1:13" x14ac:dyDescent="0.3">
      <c r="A100" s="117"/>
      <c r="B100" s="52" t="s">
        <v>204</v>
      </c>
      <c r="C100" s="52" t="s">
        <v>50</v>
      </c>
      <c r="D100" s="52" t="s">
        <v>5</v>
      </c>
      <c r="E100" s="52" t="s">
        <v>160</v>
      </c>
      <c r="F100" s="53" t="s">
        <v>92</v>
      </c>
      <c r="G100" s="54" t="s">
        <v>129</v>
      </c>
      <c r="H100" s="54" t="s">
        <v>181</v>
      </c>
      <c r="I100" s="88">
        <v>0.3</v>
      </c>
      <c r="J100" s="120"/>
      <c r="K100" s="83"/>
      <c r="L100" s="92"/>
    </row>
    <row r="101" spans="1:13" ht="27" x14ac:dyDescent="0.3">
      <c r="A101" s="117"/>
      <c r="B101" s="52" t="s">
        <v>204</v>
      </c>
      <c r="C101" s="52" t="s">
        <v>50</v>
      </c>
      <c r="D101" s="52" t="s">
        <v>4</v>
      </c>
      <c r="E101" s="52" t="s">
        <v>296</v>
      </c>
      <c r="F101" s="53" t="s">
        <v>93</v>
      </c>
      <c r="G101" s="54" t="s">
        <v>129</v>
      </c>
      <c r="H101" s="54" t="s">
        <v>181</v>
      </c>
      <c r="I101" s="55">
        <v>0.03</v>
      </c>
      <c r="J101" s="120"/>
      <c r="K101" s="83"/>
      <c r="L101" s="92"/>
    </row>
    <row r="102" spans="1:13" ht="27" x14ac:dyDescent="0.3">
      <c r="A102" s="117"/>
      <c r="B102" s="52" t="s">
        <v>204</v>
      </c>
      <c r="C102" s="52" t="s">
        <v>50</v>
      </c>
      <c r="D102" s="52" t="s">
        <v>18</v>
      </c>
      <c r="E102" s="52" t="s">
        <v>297</v>
      </c>
      <c r="F102" s="53" t="s">
        <v>93</v>
      </c>
      <c r="G102" s="54" t="s">
        <v>129</v>
      </c>
      <c r="H102" s="54" t="s">
        <v>181</v>
      </c>
      <c r="I102" s="55">
        <v>0.3</v>
      </c>
      <c r="J102" s="120"/>
      <c r="K102" s="83"/>
      <c r="L102" s="92"/>
    </row>
    <row r="103" spans="1:13" ht="27" x14ac:dyDescent="0.3">
      <c r="A103" s="117"/>
      <c r="B103" s="52" t="s">
        <v>204</v>
      </c>
      <c r="C103" s="52" t="s">
        <v>50</v>
      </c>
      <c r="D103" s="52" t="s">
        <v>18</v>
      </c>
      <c r="E103" s="52" t="s">
        <v>298</v>
      </c>
      <c r="F103" s="53" t="s">
        <v>93</v>
      </c>
      <c r="G103" s="54" t="s">
        <v>129</v>
      </c>
      <c r="H103" s="54" t="s">
        <v>181</v>
      </c>
      <c r="I103" s="55">
        <v>0.4</v>
      </c>
      <c r="J103" s="120"/>
      <c r="K103" s="83"/>
      <c r="L103" s="92"/>
    </row>
    <row r="104" spans="1:13" ht="27" x14ac:dyDescent="0.3">
      <c r="A104" s="117"/>
      <c r="B104" s="52" t="s">
        <v>204</v>
      </c>
      <c r="C104" s="52" t="s">
        <v>51</v>
      </c>
      <c r="D104" s="52" t="s">
        <v>5</v>
      </c>
      <c r="E104" s="52" t="s">
        <v>299</v>
      </c>
      <c r="F104" s="53" t="s">
        <v>94</v>
      </c>
      <c r="G104" s="54" t="s">
        <v>129</v>
      </c>
      <c r="H104" s="54" t="s">
        <v>181</v>
      </c>
      <c r="I104" s="55">
        <v>0.05</v>
      </c>
      <c r="J104" s="120"/>
      <c r="K104" s="83"/>
      <c r="L104" s="92"/>
    </row>
    <row r="105" spans="1:13" x14ac:dyDescent="0.3">
      <c r="A105" s="117"/>
      <c r="B105" s="52" t="s">
        <v>204</v>
      </c>
      <c r="C105" s="52" t="s">
        <v>51</v>
      </c>
      <c r="D105" s="52" t="s">
        <v>18</v>
      </c>
      <c r="E105" s="52" t="s">
        <v>300</v>
      </c>
      <c r="F105" s="53" t="s">
        <v>95</v>
      </c>
      <c r="G105" s="54" t="s">
        <v>129</v>
      </c>
      <c r="H105" s="54" t="s">
        <v>181</v>
      </c>
      <c r="I105" s="55">
        <v>0.15</v>
      </c>
      <c r="J105" s="120"/>
      <c r="K105" s="83"/>
      <c r="L105" s="92"/>
    </row>
    <row r="106" spans="1:13" x14ac:dyDescent="0.3">
      <c r="A106" s="117"/>
      <c r="B106" s="52" t="s">
        <v>204</v>
      </c>
      <c r="C106" s="52" t="s">
        <v>51</v>
      </c>
      <c r="D106" s="52" t="s">
        <v>18</v>
      </c>
      <c r="E106" s="52" t="s">
        <v>301</v>
      </c>
      <c r="F106" s="53" t="s">
        <v>95</v>
      </c>
      <c r="G106" s="54" t="s">
        <v>129</v>
      </c>
      <c r="H106" s="54" t="s">
        <v>181</v>
      </c>
      <c r="I106" s="55">
        <v>0.7</v>
      </c>
      <c r="J106" s="120"/>
      <c r="K106" s="83"/>
      <c r="L106" s="92"/>
    </row>
    <row r="107" spans="1:13" x14ac:dyDescent="0.3">
      <c r="A107" s="117"/>
      <c r="B107" s="52" t="s">
        <v>204</v>
      </c>
      <c r="C107" s="52" t="s">
        <v>52</v>
      </c>
      <c r="D107" s="52" t="s">
        <v>18</v>
      </c>
      <c r="E107" s="52" t="s">
        <v>161</v>
      </c>
      <c r="F107" s="53" t="s">
        <v>90</v>
      </c>
      <c r="G107" s="54" t="s">
        <v>129</v>
      </c>
      <c r="H107" s="54" t="s">
        <v>181</v>
      </c>
      <c r="I107" s="55">
        <v>0.1</v>
      </c>
      <c r="J107" s="120"/>
      <c r="K107" s="83"/>
      <c r="L107" s="92"/>
    </row>
    <row r="108" spans="1:13" ht="27" x14ac:dyDescent="0.3">
      <c r="A108" s="117"/>
      <c r="B108" s="52" t="s">
        <v>204</v>
      </c>
      <c r="C108" s="52" t="s">
        <v>53</v>
      </c>
      <c r="D108" s="52" t="s">
        <v>18</v>
      </c>
      <c r="E108" s="52" t="s">
        <v>131</v>
      </c>
      <c r="F108" s="53" t="s">
        <v>91</v>
      </c>
      <c r="G108" s="54" t="s">
        <v>129</v>
      </c>
      <c r="H108" s="54" t="s">
        <v>181</v>
      </c>
      <c r="I108" s="55">
        <v>0.9</v>
      </c>
      <c r="J108" s="120"/>
      <c r="K108" s="83"/>
      <c r="L108" s="92"/>
    </row>
    <row r="109" spans="1:13" ht="27" x14ac:dyDescent="0.3">
      <c r="A109" s="117"/>
      <c r="B109" s="52" t="s">
        <v>204</v>
      </c>
      <c r="C109" s="52" t="s">
        <v>53</v>
      </c>
      <c r="D109" s="52" t="s">
        <v>18</v>
      </c>
      <c r="E109" s="52" t="s">
        <v>302</v>
      </c>
      <c r="F109" s="53" t="s">
        <v>91</v>
      </c>
      <c r="G109" s="54" t="s">
        <v>129</v>
      </c>
      <c r="H109" s="54" t="s">
        <v>181</v>
      </c>
      <c r="I109" s="55">
        <v>1.4</v>
      </c>
      <c r="J109" s="120"/>
      <c r="K109" s="83"/>
      <c r="L109" s="92"/>
    </row>
    <row r="110" spans="1:13" ht="27" x14ac:dyDescent="0.3">
      <c r="A110" s="117"/>
      <c r="B110" s="52" t="s">
        <v>204</v>
      </c>
      <c r="C110" s="52" t="s">
        <v>53</v>
      </c>
      <c r="D110" s="52" t="s">
        <v>4</v>
      </c>
      <c r="E110" s="52" t="s">
        <v>303</v>
      </c>
      <c r="F110" s="53" t="s">
        <v>91</v>
      </c>
      <c r="G110" s="54" t="s">
        <v>129</v>
      </c>
      <c r="H110" s="54" t="s">
        <v>181</v>
      </c>
      <c r="I110" s="55">
        <v>0.01</v>
      </c>
      <c r="J110" s="120"/>
      <c r="K110" s="83"/>
      <c r="L110" s="92"/>
    </row>
    <row r="111" spans="1:13" ht="27" x14ac:dyDescent="0.3">
      <c r="A111" s="118"/>
      <c r="B111" s="52" t="s">
        <v>204</v>
      </c>
      <c r="C111" s="52" t="s">
        <v>304</v>
      </c>
      <c r="D111" s="52" t="s">
        <v>5</v>
      </c>
      <c r="E111" s="52" t="s">
        <v>305</v>
      </c>
      <c r="F111" s="53" t="s">
        <v>91</v>
      </c>
      <c r="G111" s="54" t="s">
        <v>129</v>
      </c>
      <c r="H111" s="54" t="s">
        <v>181</v>
      </c>
      <c r="I111" s="55">
        <v>0.1</v>
      </c>
      <c r="J111" s="121"/>
      <c r="K111" s="83"/>
      <c r="L111" s="92"/>
    </row>
    <row r="112" spans="1:13" ht="27" x14ac:dyDescent="0.3">
      <c r="A112" s="110">
        <v>6</v>
      </c>
      <c r="B112" s="44" t="s">
        <v>205</v>
      </c>
      <c r="C112" s="44" t="s">
        <v>54</v>
      </c>
      <c r="D112" s="44" t="s">
        <v>18</v>
      </c>
      <c r="E112" s="44" t="s">
        <v>312</v>
      </c>
      <c r="F112" s="45" t="s">
        <v>180</v>
      </c>
      <c r="G112" s="46" t="s">
        <v>129</v>
      </c>
      <c r="H112" s="46" t="s">
        <v>181</v>
      </c>
      <c r="I112" s="47">
        <v>0.15</v>
      </c>
      <c r="J112" s="113">
        <f>SUM(I112:I124)</f>
        <v>7.629999999999999</v>
      </c>
      <c r="K112" s="83"/>
      <c r="L112" s="92">
        <f>J112*K112</f>
        <v>0</v>
      </c>
      <c r="M112" s="16"/>
    </row>
    <row r="113" spans="1:13" ht="27" x14ac:dyDescent="0.3">
      <c r="A113" s="111"/>
      <c r="B113" s="44" t="s">
        <v>205</v>
      </c>
      <c r="C113" s="44" t="s">
        <v>54</v>
      </c>
      <c r="D113" s="44" t="s">
        <v>4</v>
      </c>
      <c r="E113" s="44" t="s">
        <v>311</v>
      </c>
      <c r="F113" s="45" t="s">
        <v>180</v>
      </c>
      <c r="G113" s="46" t="s">
        <v>129</v>
      </c>
      <c r="H113" s="46" t="s">
        <v>181</v>
      </c>
      <c r="I113" s="47">
        <v>0.3</v>
      </c>
      <c r="J113" s="114"/>
      <c r="K113" s="83"/>
      <c r="L113" s="92"/>
    </row>
    <row r="114" spans="1:13" ht="27" x14ac:dyDescent="0.3">
      <c r="A114" s="111"/>
      <c r="B114" s="44" t="s">
        <v>205</v>
      </c>
      <c r="C114" s="44" t="s">
        <v>54</v>
      </c>
      <c r="D114" s="44" t="s">
        <v>5</v>
      </c>
      <c r="E114" s="44" t="s">
        <v>310</v>
      </c>
      <c r="F114" s="45" t="s">
        <v>180</v>
      </c>
      <c r="G114" s="46" t="s">
        <v>129</v>
      </c>
      <c r="H114" s="46" t="s">
        <v>181</v>
      </c>
      <c r="I114" s="47">
        <v>0.1</v>
      </c>
      <c r="J114" s="114"/>
      <c r="K114" s="83"/>
      <c r="L114" s="92"/>
    </row>
    <row r="115" spans="1:13" ht="27" x14ac:dyDescent="0.3">
      <c r="A115" s="111"/>
      <c r="B115" s="44" t="s">
        <v>205</v>
      </c>
      <c r="C115" s="44" t="s">
        <v>54</v>
      </c>
      <c r="D115" s="44" t="s">
        <v>5</v>
      </c>
      <c r="E115" s="44" t="s">
        <v>309</v>
      </c>
      <c r="F115" s="45" t="s">
        <v>180</v>
      </c>
      <c r="G115" s="46" t="s">
        <v>129</v>
      </c>
      <c r="H115" s="46" t="s">
        <v>181</v>
      </c>
      <c r="I115" s="47">
        <v>0.4</v>
      </c>
      <c r="J115" s="114"/>
      <c r="K115" s="83"/>
      <c r="L115" s="92"/>
    </row>
    <row r="116" spans="1:13" x14ac:dyDescent="0.3">
      <c r="A116" s="111"/>
      <c r="B116" s="44" t="s">
        <v>205</v>
      </c>
      <c r="C116" s="44" t="s">
        <v>54</v>
      </c>
      <c r="D116" s="44" t="s">
        <v>18</v>
      </c>
      <c r="E116" s="44" t="s">
        <v>308</v>
      </c>
      <c r="F116" s="45" t="s">
        <v>96</v>
      </c>
      <c r="G116" s="46" t="s">
        <v>129</v>
      </c>
      <c r="H116" s="46" t="s">
        <v>181</v>
      </c>
      <c r="I116" s="47">
        <v>0.4</v>
      </c>
      <c r="J116" s="114"/>
      <c r="K116" s="83"/>
      <c r="L116" s="92"/>
    </row>
    <row r="117" spans="1:13" ht="27" x14ac:dyDescent="0.3">
      <c r="A117" s="111"/>
      <c r="B117" s="44" t="s">
        <v>205</v>
      </c>
      <c r="C117" s="44" t="s">
        <v>55</v>
      </c>
      <c r="D117" s="44" t="s">
        <v>18</v>
      </c>
      <c r="E117" s="44" t="s">
        <v>307</v>
      </c>
      <c r="F117" s="45" t="s">
        <v>97</v>
      </c>
      <c r="G117" s="46" t="s">
        <v>129</v>
      </c>
      <c r="H117" s="46" t="s">
        <v>181</v>
      </c>
      <c r="I117" s="47">
        <v>0.15</v>
      </c>
      <c r="J117" s="114"/>
      <c r="K117" s="83"/>
      <c r="L117" s="92"/>
    </row>
    <row r="118" spans="1:13" x14ac:dyDescent="0.3">
      <c r="A118" s="111"/>
      <c r="B118" s="44" t="s">
        <v>205</v>
      </c>
      <c r="C118" s="44" t="s">
        <v>56</v>
      </c>
      <c r="D118" s="44" t="s">
        <v>18</v>
      </c>
      <c r="E118" s="44" t="s">
        <v>306</v>
      </c>
      <c r="F118" s="45" t="s">
        <v>26</v>
      </c>
      <c r="G118" s="46" t="s">
        <v>129</v>
      </c>
      <c r="H118" s="46" t="s">
        <v>181</v>
      </c>
      <c r="I118" s="47">
        <v>0.01</v>
      </c>
      <c r="J118" s="114"/>
      <c r="K118" s="83"/>
      <c r="L118" s="92"/>
    </row>
    <row r="119" spans="1:13" x14ac:dyDescent="0.3">
      <c r="A119" s="111"/>
      <c r="B119" s="44" t="s">
        <v>46</v>
      </c>
      <c r="C119" s="44" t="s">
        <v>47</v>
      </c>
      <c r="D119" s="44" t="s">
        <v>18</v>
      </c>
      <c r="E119" s="44" t="s">
        <v>162</v>
      </c>
      <c r="F119" s="45" t="s">
        <v>26</v>
      </c>
      <c r="G119" s="46" t="s">
        <v>129</v>
      </c>
      <c r="H119" s="46" t="s">
        <v>181</v>
      </c>
      <c r="I119" s="47">
        <v>0.2</v>
      </c>
      <c r="J119" s="114"/>
      <c r="K119" s="92"/>
      <c r="L119" s="92">
        <f>J119*K119</f>
        <v>0</v>
      </c>
      <c r="M119" s="16"/>
    </row>
    <row r="120" spans="1:13" x14ac:dyDescent="0.3">
      <c r="A120" s="111"/>
      <c r="B120" s="44" t="s">
        <v>46</v>
      </c>
      <c r="C120" s="44" t="s">
        <v>29</v>
      </c>
      <c r="D120" s="44" t="s">
        <v>5</v>
      </c>
      <c r="E120" s="44" t="s">
        <v>206</v>
      </c>
      <c r="F120" s="45" t="s">
        <v>110</v>
      </c>
      <c r="G120" s="46" t="s">
        <v>130</v>
      </c>
      <c r="H120" s="46" t="s">
        <v>181</v>
      </c>
      <c r="I120" s="47">
        <v>4.2699999999999996</v>
      </c>
      <c r="J120" s="114"/>
      <c r="K120" s="92"/>
      <c r="L120" s="92"/>
    </row>
    <row r="121" spans="1:13" ht="27" x14ac:dyDescent="0.3">
      <c r="A121" s="111"/>
      <c r="B121" s="44" t="s">
        <v>43</v>
      </c>
      <c r="C121" s="44" t="s">
        <v>44</v>
      </c>
      <c r="D121" s="44" t="s">
        <v>18</v>
      </c>
      <c r="E121" s="44" t="s">
        <v>163</v>
      </c>
      <c r="F121" s="45" t="s">
        <v>99</v>
      </c>
      <c r="G121" s="46" t="s">
        <v>129</v>
      </c>
      <c r="H121" s="46" t="s">
        <v>181</v>
      </c>
      <c r="I121" s="47">
        <v>0.15</v>
      </c>
      <c r="J121" s="114"/>
      <c r="K121" s="83"/>
      <c r="L121" s="92">
        <f>J121*K121</f>
        <v>0</v>
      </c>
      <c r="M121" s="16"/>
    </row>
    <row r="122" spans="1:13" x14ac:dyDescent="0.3">
      <c r="A122" s="111"/>
      <c r="B122" s="44" t="s">
        <v>43</v>
      </c>
      <c r="C122" s="44" t="s">
        <v>340</v>
      </c>
      <c r="D122" s="44" t="s">
        <v>18</v>
      </c>
      <c r="E122" s="44" t="s">
        <v>132</v>
      </c>
      <c r="F122" s="45" t="s">
        <v>120</v>
      </c>
      <c r="G122" s="46" t="s">
        <v>129</v>
      </c>
      <c r="H122" s="46" t="s">
        <v>181</v>
      </c>
      <c r="I122" s="47">
        <v>0.1</v>
      </c>
      <c r="J122" s="114"/>
      <c r="K122" s="83"/>
      <c r="L122" s="92"/>
    </row>
    <row r="123" spans="1:13" ht="27" x14ac:dyDescent="0.3">
      <c r="A123" s="111"/>
      <c r="B123" s="44" t="s">
        <v>43</v>
      </c>
      <c r="C123" s="44" t="s">
        <v>45</v>
      </c>
      <c r="D123" s="44" t="s">
        <v>5</v>
      </c>
      <c r="E123" s="44" t="s">
        <v>133</v>
      </c>
      <c r="F123" s="45" t="s">
        <v>98</v>
      </c>
      <c r="G123" s="46" t="s">
        <v>129</v>
      </c>
      <c r="H123" s="46" t="s">
        <v>181</v>
      </c>
      <c r="I123" s="47">
        <v>0.1</v>
      </c>
      <c r="J123" s="114"/>
      <c r="K123" s="83"/>
      <c r="L123" s="92"/>
    </row>
    <row r="124" spans="1:13" ht="27" x14ac:dyDescent="0.3">
      <c r="A124" s="112"/>
      <c r="B124" s="44" t="s">
        <v>43</v>
      </c>
      <c r="C124" s="44" t="s">
        <v>112</v>
      </c>
      <c r="D124" s="44" t="s">
        <v>18</v>
      </c>
      <c r="E124" s="44" t="s">
        <v>313</v>
      </c>
      <c r="F124" s="45" t="s">
        <v>121</v>
      </c>
      <c r="G124" s="46" t="s">
        <v>129</v>
      </c>
      <c r="H124" s="46" t="s">
        <v>181</v>
      </c>
      <c r="I124" s="47">
        <v>1.3</v>
      </c>
      <c r="J124" s="115"/>
      <c r="K124" s="83"/>
      <c r="L124" s="92"/>
    </row>
    <row r="125" spans="1:13" x14ac:dyDescent="0.3">
      <c r="A125" s="89">
        <v>7</v>
      </c>
      <c r="B125" s="34" t="s">
        <v>37</v>
      </c>
      <c r="C125" s="34" t="s">
        <v>218</v>
      </c>
      <c r="D125" s="34" t="s">
        <v>5</v>
      </c>
      <c r="E125" s="34" t="s">
        <v>219</v>
      </c>
      <c r="F125" s="35" t="s">
        <v>220</v>
      </c>
      <c r="G125" s="36" t="s">
        <v>129</v>
      </c>
      <c r="H125" s="36" t="s">
        <v>181</v>
      </c>
      <c r="I125" s="37">
        <v>0.01</v>
      </c>
      <c r="J125" s="102">
        <f>SUM(I125:I147)</f>
        <v>7.68</v>
      </c>
      <c r="K125" s="83"/>
      <c r="L125" s="92">
        <f>J125*K125</f>
        <v>0</v>
      </c>
      <c r="M125" s="16"/>
    </row>
    <row r="126" spans="1:13" x14ac:dyDescent="0.3">
      <c r="A126" s="90"/>
      <c r="B126" s="38" t="s">
        <v>37</v>
      </c>
      <c r="C126" s="38" t="s">
        <v>38</v>
      </c>
      <c r="D126" s="38" t="s">
        <v>18</v>
      </c>
      <c r="E126" s="38" t="s">
        <v>314</v>
      </c>
      <c r="F126" s="39" t="s">
        <v>100</v>
      </c>
      <c r="G126" s="36" t="s">
        <v>129</v>
      </c>
      <c r="H126" s="36" t="s">
        <v>181</v>
      </c>
      <c r="I126" s="37">
        <v>0.25</v>
      </c>
      <c r="J126" s="103"/>
      <c r="K126" s="83"/>
      <c r="L126" s="92"/>
    </row>
    <row r="127" spans="1:13" x14ac:dyDescent="0.3">
      <c r="A127" s="90"/>
      <c r="B127" s="34" t="s">
        <v>37</v>
      </c>
      <c r="C127" s="34" t="s">
        <v>39</v>
      </c>
      <c r="D127" s="40" t="s">
        <v>4</v>
      </c>
      <c r="E127" s="34" t="s">
        <v>315</v>
      </c>
      <c r="F127" s="35" t="s">
        <v>221</v>
      </c>
      <c r="G127" s="36" t="s">
        <v>129</v>
      </c>
      <c r="H127" s="36" t="s">
        <v>181</v>
      </c>
      <c r="I127" s="37">
        <v>0.02</v>
      </c>
      <c r="J127" s="103"/>
      <c r="K127" s="83"/>
      <c r="L127" s="92"/>
    </row>
    <row r="128" spans="1:13" x14ac:dyDescent="0.3">
      <c r="A128" s="90"/>
      <c r="B128" s="38" t="s">
        <v>37</v>
      </c>
      <c r="C128" s="38" t="s">
        <v>39</v>
      </c>
      <c r="D128" s="38" t="s">
        <v>18</v>
      </c>
      <c r="E128" s="38" t="s">
        <v>134</v>
      </c>
      <c r="F128" s="39" t="s">
        <v>101</v>
      </c>
      <c r="G128" s="36" t="s">
        <v>129</v>
      </c>
      <c r="H128" s="36" t="s">
        <v>181</v>
      </c>
      <c r="I128" s="37">
        <v>0.3</v>
      </c>
      <c r="J128" s="103"/>
      <c r="K128" s="83"/>
      <c r="L128" s="92"/>
    </row>
    <row r="129" spans="1:13" x14ac:dyDescent="0.3">
      <c r="A129" s="90"/>
      <c r="B129" s="38" t="s">
        <v>37</v>
      </c>
      <c r="C129" s="38" t="s">
        <v>39</v>
      </c>
      <c r="D129" s="38" t="s">
        <v>4</v>
      </c>
      <c r="E129" s="40" t="s">
        <v>222</v>
      </c>
      <c r="F129" s="39" t="s">
        <v>175</v>
      </c>
      <c r="G129" s="36" t="s">
        <v>129</v>
      </c>
      <c r="H129" s="36" t="s">
        <v>181</v>
      </c>
      <c r="I129" s="37">
        <v>0.01</v>
      </c>
      <c r="J129" s="103"/>
      <c r="K129" s="83"/>
      <c r="L129" s="92"/>
    </row>
    <row r="130" spans="1:13" x14ac:dyDescent="0.3">
      <c r="A130" s="90"/>
      <c r="B130" s="38" t="s">
        <v>37</v>
      </c>
      <c r="C130" s="38" t="s">
        <v>124</v>
      </c>
      <c r="D130" s="38" t="s">
        <v>4</v>
      </c>
      <c r="E130" s="40" t="s">
        <v>316</v>
      </c>
      <c r="F130" s="35" t="s">
        <v>223</v>
      </c>
      <c r="G130" s="36" t="s">
        <v>129</v>
      </c>
      <c r="H130" s="36" t="s">
        <v>181</v>
      </c>
      <c r="I130" s="37">
        <v>0.4</v>
      </c>
      <c r="J130" s="103"/>
      <c r="K130" s="83"/>
      <c r="L130" s="92"/>
    </row>
    <row r="131" spans="1:13" x14ac:dyDescent="0.3">
      <c r="A131" s="90"/>
      <c r="B131" s="38" t="s">
        <v>37</v>
      </c>
      <c r="C131" s="38" t="s">
        <v>124</v>
      </c>
      <c r="D131" s="38" t="s">
        <v>5</v>
      </c>
      <c r="E131" s="40" t="s">
        <v>317</v>
      </c>
      <c r="F131" s="35" t="s">
        <v>223</v>
      </c>
      <c r="G131" s="36" t="s">
        <v>129</v>
      </c>
      <c r="H131" s="36" t="s">
        <v>181</v>
      </c>
      <c r="I131" s="37">
        <v>0.25</v>
      </c>
      <c r="J131" s="103"/>
      <c r="K131" s="83"/>
      <c r="L131" s="92"/>
    </row>
    <row r="132" spans="1:13" x14ac:dyDescent="0.3">
      <c r="A132" s="90"/>
      <c r="B132" s="38" t="s">
        <v>37</v>
      </c>
      <c r="C132" s="40" t="s">
        <v>124</v>
      </c>
      <c r="D132" s="40" t="s">
        <v>4</v>
      </c>
      <c r="E132" s="40" t="s">
        <v>318</v>
      </c>
      <c r="F132" s="35" t="s">
        <v>223</v>
      </c>
      <c r="G132" s="36" t="s">
        <v>129</v>
      </c>
      <c r="H132" s="36" t="s">
        <v>181</v>
      </c>
      <c r="I132" s="37">
        <v>0.01</v>
      </c>
      <c r="J132" s="103"/>
      <c r="K132" s="83"/>
      <c r="L132" s="92"/>
    </row>
    <row r="133" spans="1:13" x14ac:dyDescent="0.3">
      <c r="A133" s="90"/>
      <c r="B133" s="38" t="s">
        <v>37</v>
      </c>
      <c r="C133" s="38" t="s">
        <v>40</v>
      </c>
      <c r="D133" s="38" t="s">
        <v>18</v>
      </c>
      <c r="E133" s="38" t="s">
        <v>319</v>
      </c>
      <c r="F133" s="39" t="s">
        <v>102</v>
      </c>
      <c r="G133" s="36" t="s">
        <v>129</v>
      </c>
      <c r="H133" s="36" t="s">
        <v>181</v>
      </c>
      <c r="I133" s="37">
        <v>0.25</v>
      </c>
      <c r="J133" s="103"/>
      <c r="K133" s="83"/>
      <c r="L133" s="92"/>
    </row>
    <row r="134" spans="1:13" x14ac:dyDescent="0.3">
      <c r="A134" s="90"/>
      <c r="B134" s="38" t="s">
        <v>37</v>
      </c>
      <c r="C134" s="34" t="s">
        <v>40</v>
      </c>
      <c r="D134" s="34" t="s">
        <v>5</v>
      </c>
      <c r="E134" s="34" t="s">
        <v>320</v>
      </c>
      <c r="F134" s="35" t="s">
        <v>223</v>
      </c>
      <c r="G134" s="36" t="s">
        <v>129</v>
      </c>
      <c r="H134" s="36" t="s">
        <v>181</v>
      </c>
      <c r="I134" s="37">
        <v>0.15</v>
      </c>
      <c r="J134" s="103"/>
      <c r="K134" s="83"/>
      <c r="L134" s="92"/>
    </row>
    <row r="135" spans="1:13" x14ac:dyDescent="0.3">
      <c r="A135" s="90"/>
      <c r="B135" s="38" t="s">
        <v>37</v>
      </c>
      <c r="C135" s="40" t="s">
        <v>224</v>
      </c>
      <c r="D135" s="40" t="s">
        <v>5</v>
      </c>
      <c r="E135" s="40" t="s">
        <v>321</v>
      </c>
      <c r="F135" s="35" t="s">
        <v>225</v>
      </c>
      <c r="G135" s="36" t="s">
        <v>129</v>
      </c>
      <c r="H135" s="36" t="s">
        <v>181</v>
      </c>
      <c r="I135" s="37">
        <v>0.01</v>
      </c>
      <c r="J135" s="103"/>
      <c r="K135" s="83"/>
      <c r="L135" s="92"/>
    </row>
    <row r="136" spans="1:13" x14ac:dyDescent="0.3">
      <c r="A136" s="90"/>
      <c r="B136" s="38" t="s">
        <v>37</v>
      </c>
      <c r="C136" s="40" t="s">
        <v>224</v>
      </c>
      <c r="D136" s="40" t="s">
        <v>4</v>
      </c>
      <c r="E136" s="40" t="s">
        <v>322</v>
      </c>
      <c r="F136" s="35" t="s">
        <v>225</v>
      </c>
      <c r="G136" s="36" t="s">
        <v>129</v>
      </c>
      <c r="H136" s="36" t="s">
        <v>181</v>
      </c>
      <c r="I136" s="37">
        <v>0.01</v>
      </c>
      <c r="J136" s="103"/>
      <c r="K136" s="83"/>
      <c r="L136" s="92"/>
    </row>
    <row r="137" spans="1:13" x14ac:dyDescent="0.3">
      <c r="A137" s="90"/>
      <c r="B137" s="38" t="s">
        <v>37</v>
      </c>
      <c r="C137" s="40" t="s">
        <v>224</v>
      </c>
      <c r="D137" s="40" t="s">
        <v>5</v>
      </c>
      <c r="E137" s="40" t="s">
        <v>323</v>
      </c>
      <c r="F137" s="35" t="s">
        <v>225</v>
      </c>
      <c r="G137" s="36" t="s">
        <v>129</v>
      </c>
      <c r="H137" s="36" t="s">
        <v>181</v>
      </c>
      <c r="I137" s="37">
        <v>0.3</v>
      </c>
      <c r="J137" s="103"/>
      <c r="K137" s="83"/>
      <c r="L137" s="92"/>
    </row>
    <row r="138" spans="1:13" ht="27" x14ac:dyDescent="0.3">
      <c r="A138" s="90"/>
      <c r="B138" s="41" t="s">
        <v>257</v>
      </c>
      <c r="C138" s="40" t="s">
        <v>258</v>
      </c>
      <c r="D138" s="38" t="s">
        <v>18</v>
      </c>
      <c r="E138" s="42" t="s">
        <v>259</v>
      </c>
      <c r="F138" s="35" t="s">
        <v>260</v>
      </c>
      <c r="G138" s="36" t="s">
        <v>129</v>
      </c>
      <c r="H138" s="36" t="s">
        <v>181</v>
      </c>
      <c r="I138" s="37">
        <v>0.9</v>
      </c>
      <c r="J138" s="103"/>
      <c r="K138" s="1"/>
      <c r="L138" s="1">
        <f>J138*K138</f>
        <v>0</v>
      </c>
      <c r="M138" s="16"/>
    </row>
    <row r="139" spans="1:13" ht="27" x14ac:dyDescent="0.3">
      <c r="A139" s="90"/>
      <c r="B139" s="41" t="s">
        <v>331</v>
      </c>
      <c r="C139" s="38" t="s">
        <v>331</v>
      </c>
      <c r="D139" s="38" t="s">
        <v>5</v>
      </c>
      <c r="E139" s="38" t="s">
        <v>333</v>
      </c>
      <c r="F139" s="43" t="s">
        <v>335</v>
      </c>
      <c r="G139" s="36" t="s">
        <v>129</v>
      </c>
      <c r="H139" s="36" t="s">
        <v>181</v>
      </c>
      <c r="I139" s="37">
        <v>0.01</v>
      </c>
      <c r="J139" s="103"/>
      <c r="K139" s="84"/>
      <c r="L139" s="108">
        <f>J139*K139</f>
        <v>0</v>
      </c>
      <c r="M139" s="16"/>
    </row>
    <row r="140" spans="1:13" ht="27" x14ac:dyDescent="0.3">
      <c r="A140" s="90"/>
      <c r="B140" s="41" t="s">
        <v>331</v>
      </c>
      <c r="C140" s="38" t="s">
        <v>332</v>
      </c>
      <c r="D140" s="38" t="s">
        <v>5</v>
      </c>
      <c r="E140" s="38" t="s">
        <v>334</v>
      </c>
      <c r="F140" s="43" t="s">
        <v>335</v>
      </c>
      <c r="G140" s="36" t="s">
        <v>129</v>
      </c>
      <c r="H140" s="36" t="s">
        <v>181</v>
      </c>
      <c r="I140" s="37">
        <v>0.05</v>
      </c>
      <c r="J140" s="103"/>
      <c r="K140" s="85"/>
      <c r="L140" s="109"/>
    </row>
    <row r="141" spans="1:13" ht="27" x14ac:dyDescent="0.3">
      <c r="A141" s="90"/>
      <c r="B141" s="38" t="s">
        <v>111</v>
      </c>
      <c r="C141" s="38" t="s">
        <v>41</v>
      </c>
      <c r="D141" s="38" t="s">
        <v>18</v>
      </c>
      <c r="E141" s="38" t="s">
        <v>324</v>
      </c>
      <c r="F141" s="39" t="s">
        <v>103</v>
      </c>
      <c r="G141" s="36" t="s">
        <v>129</v>
      </c>
      <c r="H141" s="36" t="s">
        <v>181</v>
      </c>
      <c r="I141" s="37">
        <v>0.15</v>
      </c>
      <c r="J141" s="103"/>
      <c r="K141" s="83"/>
      <c r="L141" s="92">
        <f>J141*K141</f>
        <v>0</v>
      </c>
      <c r="M141" s="16"/>
    </row>
    <row r="142" spans="1:13" ht="27" x14ac:dyDescent="0.3">
      <c r="A142" s="90"/>
      <c r="B142" s="38" t="s">
        <v>111</v>
      </c>
      <c r="C142" s="38" t="s">
        <v>41</v>
      </c>
      <c r="D142" s="38" t="s">
        <v>18</v>
      </c>
      <c r="E142" s="38" t="s">
        <v>135</v>
      </c>
      <c r="F142" s="39" t="s">
        <v>103</v>
      </c>
      <c r="G142" s="36" t="s">
        <v>129</v>
      </c>
      <c r="H142" s="36" t="s">
        <v>181</v>
      </c>
      <c r="I142" s="37">
        <v>1.1000000000000001</v>
      </c>
      <c r="J142" s="103"/>
      <c r="K142" s="83"/>
      <c r="L142" s="92"/>
    </row>
    <row r="143" spans="1:13" ht="27" x14ac:dyDescent="0.3">
      <c r="A143" s="90"/>
      <c r="B143" s="38" t="s">
        <v>111</v>
      </c>
      <c r="C143" s="38" t="s">
        <v>42</v>
      </c>
      <c r="D143" s="38" t="s">
        <v>18</v>
      </c>
      <c r="E143" s="38" t="s">
        <v>136</v>
      </c>
      <c r="F143" s="39" t="s">
        <v>207</v>
      </c>
      <c r="G143" s="36" t="s">
        <v>129</v>
      </c>
      <c r="H143" s="36" t="s">
        <v>181</v>
      </c>
      <c r="I143" s="37">
        <v>1.4</v>
      </c>
      <c r="J143" s="103"/>
      <c r="K143" s="83"/>
      <c r="L143" s="92"/>
    </row>
    <row r="144" spans="1:13" ht="27" x14ac:dyDescent="0.3">
      <c r="A144" s="90"/>
      <c r="B144" s="38" t="s">
        <v>111</v>
      </c>
      <c r="C144" s="38" t="s">
        <v>42</v>
      </c>
      <c r="D144" s="38" t="s">
        <v>18</v>
      </c>
      <c r="E144" s="38" t="s">
        <v>325</v>
      </c>
      <c r="F144" s="39" t="s">
        <v>207</v>
      </c>
      <c r="G144" s="36" t="s">
        <v>129</v>
      </c>
      <c r="H144" s="36" t="s">
        <v>181</v>
      </c>
      <c r="I144" s="37">
        <v>1.95</v>
      </c>
      <c r="J144" s="103"/>
      <c r="K144" s="83"/>
      <c r="L144" s="92"/>
    </row>
    <row r="145" spans="1:13" ht="27" x14ac:dyDescent="0.3">
      <c r="A145" s="90"/>
      <c r="B145" s="38" t="s">
        <v>111</v>
      </c>
      <c r="C145" s="38" t="s">
        <v>42</v>
      </c>
      <c r="D145" s="38" t="s">
        <v>18</v>
      </c>
      <c r="E145" s="38" t="s">
        <v>326</v>
      </c>
      <c r="F145" s="39" t="s">
        <v>207</v>
      </c>
      <c r="G145" s="36" t="s">
        <v>129</v>
      </c>
      <c r="H145" s="36" t="s">
        <v>181</v>
      </c>
      <c r="I145" s="37">
        <v>0.05</v>
      </c>
      <c r="J145" s="103"/>
      <c r="K145" s="83"/>
      <c r="L145" s="92"/>
    </row>
    <row r="146" spans="1:13" ht="27" x14ac:dyDescent="0.3">
      <c r="A146" s="90"/>
      <c r="B146" s="38" t="s">
        <v>111</v>
      </c>
      <c r="C146" s="38" t="s">
        <v>42</v>
      </c>
      <c r="D146" s="38" t="s">
        <v>4</v>
      </c>
      <c r="E146" s="38" t="s">
        <v>327</v>
      </c>
      <c r="F146" s="39" t="s">
        <v>207</v>
      </c>
      <c r="G146" s="36" t="s">
        <v>129</v>
      </c>
      <c r="H146" s="36" t="s">
        <v>181</v>
      </c>
      <c r="I146" s="37">
        <v>0.05</v>
      </c>
      <c r="J146" s="103"/>
      <c r="K146" s="83"/>
      <c r="L146" s="92"/>
    </row>
    <row r="147" spans="1:13" ht="27" x14ac:dyDescent="0.3">
      <c r="A147" s="91"/>
      <c r="B147" s="38" t="s">
        <v>111</v>
      </c>
      <c r="C147" s="38" t="s">
        <v>42</v>
      </c>
      <c r="D147" s="38" t="s">
        <v>18</v>
      </c>
      <c r="E147" s="38" t="s">
        <v>328</v>
      </c>
      <c r="F147" s="39" t="s">
        <v>207</v>
      </c>
      <c r="G147" s="36" t="s">
        <v>129</v>
      </c>
      <c r="H147" s="36" t="s">
        <v>181</v>
      </c>
      <c r="I147" s="37">
        <v>0.05</v>
      </c>
      <c r="J147" s="104"/>
      <c r="K147" s="83"/>
      <c r="L147" s="92"/>
    </row>
    <row r="148" spans="1:13" ht="27" x14ac:dyDescent="0.3">
      <c r="A148" s="96">
        <v>8</v>
      </c>
      <c r="B148" s="48" t="s">
        <v>49</v>
      </c>
      <c r="C148" s="48" t="s">
        <v>63</v>
      </c>
      <c r="D148" s="48" t="s">
        <v>4</v>
      </c>
      <c r="E148" s="48" t="s">
        <v>165</v>
      </c>
      <c r="F148" s="49" t="s">
        <v>104</v>
      </c>
      <c r="G148" s="50" t="s">
        <v>130</v>
      </c>
      <c r="H148" s="50" t="s">
        <v>181</v>
      </c>
      <c r="I148" s="51">
        <v>0.18</v>
      </c>
      <c r="J148" s="105">
        <f>SUM(I148:I155)</f>
        <v>24.600000000000005</v>
      </c>
      <c r="K148" s="83"/>
      <c r="L148" s="92"/>
    </row>
    <row r="149" spans="1:13" ht="27" x14ac:dyDescent="0.3">
      <c r="A149" s="97"/>
      <c r="B149" s="48" t="s">
        <v>49</v>
      </c>
      <c r="C149" s="48" t="s">
        <v>63</v>
      </c>
      <c r="D149" s="48" t="s">
        <v>18</v>
      </c>
      <c r="E149" s="48" t="s">
        <v>341</v>
      </c>
      <c r="F149" s="49" t="s">
        <v>104</v>
      </c>
      <c r="G149" s="50" t="s">
        <v>130</v>
      </c>
      <c r="H149" s="50" t="s">
        <v>181</v>
      </c>
      <c r="I149" s="51">
        <v>10.4</v>
      </c>
      <c r="J149" s="106"/>
      <c r="K149" s="83"/>
      <c r="L149" s="92"/>
      <c r="M149" s="16"/>
    </row>
    <row r="150" spans="1:13" ht="27" x14ac:dyDescent="0.3">
      <c r="A150" s="97"/>
      <c r="B150" s="48" t="s">
        <v>49</v>
      </c>
      <c r="C150" s="48" t="s">
        <v>57</v>
      </c>
      <c r="D150" s="48" t="s">
        <v>18</v>
      </c>
      <c r="E150" s="48" t="s">
        <v>342</v>
      </c>
      <c r="F150" s="49" t="s">
        <v>104</v>
      </c>
      <c r="G150" s="50" t="s">
        <v>130</v>
      </c>
      <c r="H150" s="50" t="s">
        <v>181</v>
      </c>
      <c r="I150" s="51">
        <v>4.1500000000000004</v>
      </c>
      <c r="J150" s="106"/>
      <c r="K150" s="83"/>
      <c r="L150" s="92"/>
    </row>
    <row r="151" spans="1:13" ht="27" x14ac:dyDescent="0.3">
      <c r="A151" s="97"/>
      <c r="B151" s="48" t="s">
        <v>49</v>
      </c>
      <c r="C151" s="48" t="s">
        <v>125</v>
      </c>
      <c r="D151" s="48" t="s">
        <v>18</v>
      </c>
      <c r="E151" s="48" t="s">
        <v>212</v>
      </c>
      <c r="F151" s="49" t="s">
        <v>104</v>
      </c>
      <c r="G151" s="50" t="s">
        <v>130</v>
      </c>
      <c r="H151" s="50" t="s">
        <v>181</v>
      </c>
      <c r="I151" s="51">
        <v>0.5</v>
      </c>
      <c r="J151" s="106"/>
      <c r="K151" s="83"/>
      <c r="L151" s="92"/>
    </row>
    <row r="152" spans="1:13" ht="27" x14ac:dyDescent="0.3">
      <c r="A152" s="97"/>
      <c r="B152" s="48" t="s">
        <v>49</v>
      </c>
      <c r="C152" s="48" t="s">
        <v>125</v>
      </c>
      <c r="D152" s="48" t="s">
        <v>18</v>
      </c>
      <c r="E152" s="48" t="s">
        <v>213</v>
      </c>
      <c r="F152" s="49" t="s">
        <v>104</v>
      </c>
      <c r="G152" s="50" t="s">
        <v>130</v>
      </c>
      <c r="H152" s="50" t="s">
        <v>181</v>
      </c>
      <c r="I152" s="51">
        <v>8.4</v>
      </c>
      <c r="J152" s="106"/>
      <c r="K152" s="83"/>
      <c r="L152" s="92"/>
    </row>
    <row r="153" spans="1:13" ht="27" x14ac:dyDescent="0.3">
      <c r="A153" s="97"/>
      <c r="B153" s="48" t="s">
        <v>49</v>
      </c>
      <c r="C153" s="48" t="s">
        <v>125</v>
      </c>
      <c r="D153" s="48" t="s">
        <v>18</v>
      </c>
      <c r="E153" s="48" t="s">
        <v>214</v>
      </c>
      <c r="F153" s="49" t="s">
        <v>104</v>
      </c>
      <c r="G153" s="50" t="s">
        <v>130</v>
      </c>
      <c r="H153" s="50" t="s">
        <v>181</v>
      </c>
      <c r="I153" s="51">
        <v>0.5</v>
      </c>
      <c r="J153" s="106"/>
      <c r="K153" s="83"/>
      <c r="L153" s="92"/>
    </row>
    <row r="154" spans="1:13" ht="27" x14ac:dyDescent="0.3">
      <c r="A154" s="97"/>
      <c r="B154" s="48" t="s">
        <v>49</v>
      </c>
      <c r="C154" s="48" t="s">
        <v>125</v>
      </c>
      <c r="D154" s="48" t="s">
        <v>18</v>
      </c>
      <c r="E154" s="48" t="s">
        <v>215</v>
      </c>
      <c r="F154" s="49" t="s">
        <v>104</v>
      </c>
      <c r="G154" s="50" t="s">
        <v>130</v>
      </c>
      <c r="H154" s="50" t="s">
        <v>181</v>
      </c>
      <c r="I154" s="51">
        <v>0.03</v>
      </c>
      <c r="J154" s="106"/>
      <c r="K154" s="83"/>
      <c r="L154" s="92"/>
    </row>
    <row r="155" spans="1:13" x14ac:dyDescent="0.3">
      <c r="A155" s="98"/>
      <c r="B155" s="48" t="s">
        <v>49</v>
      </c>
      <c r="C155" s="48" t="s">
        <v>125</v>
      </c>
      <c r="D155" s="48" t="s">
        <v>18</v>
      </c>
      <c r="E155" s="48" t="s">
        <v>166</v>
      </c>
      <c r="F155" s="49" t="s">
        <v>105</v>
      </c>
      <c r="G155" s="50" t="s">
        <v>130</v>
      </c>
      <c r="H155" s="50" t="s">
        <v>181</v>
      </c>
      <c r="I155" s="51">
        <v>0.44</v>
      </c>
      <c r="J155" s="107"/>
      <c r="K155" s="83"/>
      <c r="L155" s="92"/>
    </row>
    <row r="156" spans="1:13" x14ac:dyDescent="0.3">
      <c r="A156" s="99">
        <v>9</v>
      </c>
      <c r="B156" s="29" t="s">
        <v>49</v>
      </c>
      <c r="C156" s="29" t="s">
        <v>64</v>
      </c>
      <c r="D156" s="29" t="s">
        <v>18</v>
      </c>
      <c r="E156" s="29" t="s">
        <v>264</v>
      </c>
      <c r="F156" s="30" t="s">
        <v>105</v>
      </c>
      <c r="G156" s="31" t="s">
        <v>130</v>
      </c>
      <c r="H156" s="31" t="s">
        <v>181</v>
      </c>
      <c r="I156" s="32">
        <v>5</v>
      </c>
      <c r="J156" s="93">
        <f>SUM(I156:I169)</f>
        <v>11.219999999999999</v>
      </c>
      <c r="K156" s="83"/>
      <c r="L156" s="92"/>
    </row>
    <row r="157" spans="1:13" x14ac:dyDescent="0.3">
      <c r="A157" s="100"/>
      <c r="B157" s="29" t="s">
        <v>49</v>
      </c>
      <c r="C157" s="29" t="s">
        <v>65</v>
      </c>
      <c r="D157" s="29" t="s">
        <v>18</v>
      </c>
      <c r="E157" s="29" t="s">
        <v>167</v>
      </c>
      <c r="F157" s="30" t="s">
        <v>106</v>
      </c>
      <c r="G157" s="31" t="s">
        <v>130</v>
      </c>
      <c r="H157" s="31" t="s">
        <v>181</v>
      </c>
      <c r="I157" s="32">
        <v>0.02</v>
      </c>
      <c r="J157" s="94"/>
      <c r="K157" s="83"/>
      <c r="L157" s="92"/>
    </row>
    <row r="158" spans="1:13" x14ac:dyDescent="0.3">
      <c r="A158" s="100"/>
      <c r="B158" s="29" t="s">
        <v>49</v>
      </c>
      <c r="C158" s="29" t="s">
        <v>65</v>
      </c>
      <c r="D158" s="29" t="s">
        <v>5</v>
      </c>
      <c r="E158" s="29" t="s">
        <v>265</v>
      </c>
      <c r="F158" s="30" t="s">
        <v>107</v>
      </c>
      <c r="G158" s="31" t="s">
        <v>130</v>
      </c>
      <c r="H158" s="31" t="s">
        <v>181</v>
      </c>
      <c r="I158" s="32">
        <v>0.5</v>
      </c>
      <c r="J158" s="94"/>
      <c r="K158" s="83"/>
      <c r="L158" s="92"/>
    </row>
    <row r="159" spans="1:13" x14ac:dyDescent="0.3">
      <c r="A159" s="100"/>
      <c r="B159" s="29" t="s">
        <v>49</v>
      </c>
      <c r="C159" s="29" t="s">
        <v>67</v>
      </c>
      <c r="D159" s="29" t="s">
        <v>18</v>
      </c>
      <c r="E159" s="29" t="s">
        <v>168</v>
      </c>
      <c r="F159" s="30" t="s">
        <v>107</v>
      </c>
      <c r="G159" s="31" t="s">
        <v>130</v>
      </c>
      <c r="H159" s="31" t="s">
        <v>181</v>
      </c>
      <c r="I159" s="32">
        <v>0.7</v>
      </c>
      <c r="J159" s="94"/>
      <c r="K159" s="83"/>
      <c r="L159" s="92"/>
    </row>
    <row r="160" spans="1:13" x14ac:dyDescent="0.3">
      <c r="A160" s="100"/>
      <c r="B160" s="29" t="s">
        <v>49</v>
      </c>
      <c r="C160" s="29" t="s">
        <v>65</v>
      </c>
      <c r="D160" s="29" t="s">
        <v>18</v>
      </c>
      <c r="E160" s="29" t="s">
        <v>266</v>
      </c>
      <c r="F160" s="30" t="s">
        <v>107</v>
      </c>
      <c r="G160" s="31" t="s">
        <v>130</v>
      </c>
      <c r="H160" s="31" t="s">
        <v>181</v>
      </c>
      <c r="I160" s="32">
        <v>1.68</v>
      </c>
      <c r="J160" s="94"/>
      <c r="K160" s="83"/>
      <c r="L160" s="92"/>
    </row>
    <row r="161" spans="1:13" ht="27" x14ac:dyDescent="0.3">
      <c r="A161" s="100"/>
      <c r="B161" s="29" t="s">
        <v>49</v>
      </c>
      <c r="C161" s="29" t="s">
        <v>65</v>
      </c>
      <c r="D161" s="29" t="s">
        <v>4</v>
      </c>
      <c r="E161" s="29" t="s">
        <v>169</v>
      </c>
      <c r="F161" s="30" t="s">
        <v>108</v>
      </c>
      <c r="G161" s="31" t="s">
        <v>130</v>
      </c>
      <c r="H161" s="31" t="s">
        <v>181</v>
      </c>
      <c r="I161" s="32">
        <v>0.47</v>
      </c>
      <c r="J161" s="94"/>
      <c r="K161" s="83"/>
      <c r="L161" s="92"/>
    </row>
    <row r="162" spans="1:13" ht="27" x14ac:dyDescent="0.3">
      <c r="A162" s="100"/>
      <c r="B162" s="29" t="s">
        <v>49</v>
      </c>
      <c r="C162" s="29" t="s">
        <v>58</v>
      </c>
      <c r="D162" s="29" t="s">
        <v>18</v>
      </c>
      <c r="E162" s="29" t="s">
        <v>216</v>
      </c>
      <c r="F162" s="30" t="s">
        <v>109</v>
      </c>
      <c r="G162" s="31" t="s">
        <v>130</v>
      </c>
      <c r="H162" s="31" t="s">
        <v>181</v>
      </c>
      <c r="I162" s="32">
        <v>0.56000000000000005</v>
      </c>
      <c r="J162" s="94"/>
      <c r="K162" s="83"/>
      <c r="L162" s="92"/>
    </row>
    <row r="163" spans="1:13" ht="27" x14ac:dyDescent="0.3">
      <c r="A163" s="100"/>
      <c r="B163" s="29" t="s">
        <v>49</v>
      </c>
      <c r="C163" s="29" t="s">
        <v>66</v>
      </c>
      <c r="D163" s="29" t="s">
        <v>18</v>
      </c>
      <c r="E163" s="29" t="s">
        <v>170</v>
      </c>
      <c r="F163" s="30" t="s">
        <v>217</v>
      </c>
      <c r="G163" s="31" t="s">
        <v>130</v>
      </c>
      <c r="H163" s="31" t="s">
        <v>181</v>
      </c>
      <c r="I163" s="32">
        <v>0.02</v>
      </c>
      <c r="J163" s="94"/>
      <c r="K163" s="83"/>
      <c r="L163" s="92"/>
    </row>
    <row r="164" spans="1:13" ht="27" x14ac:dyDescent="0.3">
      <c r="A164" s="100"/>
      <c r="B164" s="29" t="s">
        <v>49</v>
      </c>
      <c r="C164" s="29" t="s">
        <v>66</v>
      </c>
      <c r="D164" s="29" t="s">
        <v>18</v>
      </c>
      <c r="E164" s="29" t="s">
        <v>171</v>
      </c>
      <c r="F164" s="30" t="s">
        <v>217</v>
      </c>
      <c r="G164" s="31" t="s">
        <v>130</v>
      </c>
      <c r="H164" s="31" t="s">
        <v>181</v>
      </c>
      <c r="I164" s="32">
        <v>0.16</v>
      </c>
      <c r="J164" s="94"/>
      <c r="K164" s="83"/>
      <c r="L164" s="92"/>
    </row>
    <row r="165" spans="1:13" ht="27" x14ac:dyDescent="0.3">
      <c r="A165" s="100"/>
      <c r="B165" s="29" t="s">
        <v>49</v>
      </c>
      <c r="C165" s="29" t="s">
        <v>66</v>
      </c>
      <c r="D165" s="29" t="s">
        <v>18</v>
      </c>
      <c r="E165" s="29" t="s">
        <v>172</v>
      </c>
      <c r="F165" s="30" t="s">
        <v>217</v>
      </c>
      <c r="G165" s="31" t="s">
        <v>130</v>
      </c>
      <c r="H165" s="31" t="s">
        <v>181</v>
      </c>
      <c r="I165" s="32">
        <v>0.02</v>
      </c>
      <c r="J165" s="94"/>
      <c r="K165" s="83"/>
      <c r="L165" s="92"/>
    </row>
    <row r="166" spans="1:13" x14ac:dyDescent="0.3">
      <c r="A166" s="100"/>
      <c r="B166" s="29" t="s">
        <v>49</v>
      </c>
      <c r="C166" s="29" t="s">
        <v>66</v>
      </c>
      <c r="D166" s="29" t="s">
        <v>5</v>
      </c>
      <c r="E166" s="29" t="s">
        <v>267</v>
      </c>
      <c r="F166" s="30" t="s">
        <v>28</v>
      </c>
      <c r="G166" s="31" t="s">
        <v>130</v>
      </c>
      <c r="H166" s="31" t="s">
        <v>181</v>
      </c>
      <c r="I166" s="32">
        <v>0.3</v>
      </c>
      <c r="J166" s="94"/>
      <c r="K166" s="83"/>
      <c r="L166" s="92"/>
    </row>
    <row r="167" spans="1:13" ht="27" x14ac:dyDescent="0.3">
      <c r="A167" s="100"/>
      <c r="B167" s="29" t="s">
        <v>49</v>
      </c>
      <c r="C167" s="29" t="s">
        <v>59</v>
      </c>
      <c r="D167" s="33" t="s">
        <v>23</v>
      </c>
      <c r="E167" s="29" t="s">
        <v>137</v>
      </c>
      <c r="F167" s="30" t="s">
        <v>28</v>
      </c>
      <c r="G167" s="31" t="s">
        <v>130</v>
      </c>
      <c r="H167" s="31" t="s">
        <v>181</v>
      </c>
      <c r="I167" s="32">
        <v>0.25</v>
      </c>
      <c r="J167" s="94"/>
      <c r="K167" s="83"/>
      <c r="L167" s="92"/>
    </row>
    <row r="168" spans="1:13" x14ac:dyDescent="0.3">
      <c r="A168" s="100"/>
      <c r="B168" s="29" t="s">
        <v>49</v>
      </c>
      <c r="C168" s="29" t="s">
        <v>59</v>
      </c>
      <c r="D168" s="29" t="s">
        <v>18</v>
      </c>
      <c r="E168" s="29" t="s">
        <v>139</v>
      </c>
      <c r="F168" s="30" t="s">
        <v>28</v>
      </c>
      <c r="G168" s="31" t="s">
        <v>130</v>
      </c>
      <c r="H168" s="31" t="s">
        <v>181</v>
      </c>
      <c r="I168" s="32">
        <v>0.54</v>
      </c>
      <c r="J168" s="94"/>
      <c r="K168" s="83"/>
      <c r="L168" s="92"/>
    </row>
    <row r="169" spans="1:13" ht="40.5" x14ac:dyDescent="0.3">
      <c r="A169" s="101"/>
      <c r="B169" s="29" t="s">
        <v>15</v>
      </c>
      <c r="C169" s="29" t="s">
        <v>337</v>
      </c>
      <c r="D169" s="29" t="s">
        <v>18</v>
      </c>
      <c r="E169" s="29" t="s">
        <v>336</v>
      </c>
      <c r="F169" s="30" t="s">
        <v>338</v>
      </c>
      <c r="G169" s="31" t="s">
        <v>130</v>
      </c>
      <c r="H169" s="31" t="s">
        <v>181</v>
      </c>
      <c r="I169" s="32">
        <v>1</v>
      </c>
      <c r="J169" s="95"/>
      <c r="K169" s="83"/>
      <c r="L169" s="92"/>
    </row>
    <row r="170" spans="1:13" ht="14.5" x14ac:dyDescent="0.35">
      <c r="A170" s="17"/>
      <c r="B170" s="18"/>
      <c r="C170" s="18"/>
      <c r="D170" s="18"/>
      <c r="F170" s="15"/>
      <c r="G170"/>
      <c r="H170" s="19"/>
      <c r="I170" s="20"/>
      <c r="J170" s="23">
        <f>SUM(J10:J169)</f>
        <v>110.54</v>
      </c>
      <c r="K170" s="23"/>
      <c r="L170" s="23">
        <f t="shared" ref="L170" si="0">SUM(L21:L169)</f>
        <v>0</v>
      </c>
      <c r="M170" s="16"/>
    </row>
    <row r="171" spans="1:13" customFormat="1" ht="14.5" x14ac:dyDescent="0.35"/>
    <row r="172" spans="1:13" customFormat="1" ht="14.5" x14ac:dyDescent="0.35"/>
    <row r="173" spans="1:13" customFormat="1" ht="14.5" x14ac:dyDescent="0.35"/>
    <row r="174" spans="1:13" customFormat="1" ht="14.5" x14ac:dyDescent="0.35"/>
    <row r="175" spans="1:13" customFormat="1" ht="14.5" x14ac:dyDescent="0.35"/>
    <row r="176" spans="1:13" customFormat="1" ht="14.5" x14ac:dyDescent="0.35"/>
    <row r="177" customFormat="1" ht="14.5" x14ac:dyDescent="0.35"/>
  </sheetData>
  <autoFilter ref="A9:K172" xr:uid="{00000000-0009-0000-0000-000000000000}"/>
  <mergeCells count="50">
    <mergeCell ref="A3:K3"/>
    <mergeCell ref="B5:K5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L8:L9"/>
    <mergeCell ref="B21:B23"/>
    <mergeCell ref="L21:L23"/>
    <mergeCell ref="A10:A20"/>
    <mergeCell ref="J10:J20"/>
    <mergeCell ref="A36:A72"/>
    <mergeCell ref="B24:B25"/>
    <mergeCell ref="L24:L28"/>
    <mergeCell ref="J21:J35"/>
    <mergeCell ref="A21:A35"/>
    <mergeCell ref="B29:B35"/>
    <mergeCell ref="L29:L35"/>
    <mergeCell ref="L36:L40"/>
    <mergeCell ref="L41:L78"/>
    <mergeCell ref="J36:J72"/>
    <mergeCell ref="L80:L88"/>
    <mergeCell ref="L89:L98"/>
    <mergeCell ref="A89:A111"/>
    <mergeCell ref="J89:J111"/>
    <mergeCell ref="L99:L111"/>
    <mergeCell ref="J73:J88"/>
    <mergeCell ref="A73:A88"/>
    <mergeCell ref="L112:L118"/>
    <mergeCell ref="A112:A124"/>
    <mergeCell ref="J112:J124"/>
    <mergeCell ref="K119:K120"/>
    <mergeCell ref="L119:L120"/>
    <mergeCell ref="L121:L124"/>
    <mergeCell ref="A125:A147"/>
    <mergeCell ref="L148:L169"/>
    <mergeCell ref="J156:J169"/>
    <mergeCell ref="A148:A155"/>
    <mergeCell ref="A156:A169"/>
    <mergeCell ref="J125:J147"/>
    <mergeCell ref="J148:J155"/>
    <mergeCell ref="L125:L137"/>
    <mergeCell ref="L141:L147"/>
    <mergeCell ref="L139:L140"/>
  </mergeCells>
  <phoneticPr fontId="7" type="noConversion"/>
  <pageMargins left="0.25" right="0.25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(plāns DP)</vt:lpstr>
      <vt:lpstr>'2025 (plāns DP)'!Print_Area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Matīss Šalmis</dc:creator>
  <cp:lastModifiedBy>Liene Popova</cp:lastModifiedBy>
  <cp:lastPrinted>2024-10-24T12:58:23Z</cp:lastPrinted>
  <dcterms:created xsi:type="dcterms:W3CDTF">2016-10-17T05:51:08Z</dcterms:created>
  <dcterms:modified xsi:type="dcterms:W3CDTF">2025-03-24T07:35:31Z</dcterms:modified>
</cp:coreProperties>
</file>