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epirkumu_Lietas\Dina_pieeja\Liene_Popova\SOBRID_AKTUALI\seguma_atjaun_remontd\Nolikums_pielikumi\"/>
    </mc:Choice>
  </mc:AlternateContent>
  <xr:revisionPtr revIDLastSave="0" documentId="13_ncr:1_{BE2D79EF-52D5-42A8-B57D-CD5FD7843184}" xr6:coauthVersionLast="47" xr6:coauthVersionMax="47" xr10:uidLastSave="{00000000-0000-0000-0000-000000000000}"/>
  <bookViews>
    <workbookView xWindow="-120" yWindow="-120" windowWidth="29040" windowHeight="15720" xr2:uid="{98FE227B-FB6F-44EE-A4CF-0D07A235F417}"/>
  </bookViews>
  <sheets>
    <sheet name="TS_TP_F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" i="1" l="1"/>
  <c r="M29" i="1" s="1"/>
  <c r="L30" i="1"/>
  <c r="M30" i="1" s="1"/>
  <c r="L31" i="1"/>
  <c r="M31" i="1" s="1"/>
  <c r="L32" i="1"/>
  <c r="M32" i="1" s="1"/>
  <c r="L28" i="1"/>
  <c r="M28" i="1" s="1"/>
  <c r="L24" i="1"/>
  <c r="M24" i="1" s="1"/>
  <c r="L25" i="1"/>
  <c r="M25" i="1" s="1"/>
  <c r="L23" i="1"/>
  <c r="M23" i="1" s="1"/>
  <c r="L17" i="1"/>
  <c r="M17" i="1" s="1"/>
  <c r="L18" i="1"/>
  <c r="M18" i="1" s="1"/>
  <c r="L19" i="1"/>
  <c r="M19" i="1" s="1"/>
  <c r="L20" i="1"/>
  <c r="M20" i="1" s="1"/>
  <c r="L16" i="1"/>
  <c r="M16" i="1" s="1"/>
  <c r="L8" i="1"/>
  <c r="M8" i="1" s="1"/>
  <c r="L9" i="1"/>
  <c r="M9" i="1" s="1"/>
  <c r="L10" i="1"/>
  <c r="M10" i="1" s="1"/>
  <c r="L11" i="1"/>
  <c r="M11" i="1" s="1"/>
  <c r="L12" i="1"/>
  <c r="M12" i="1" s="1"/>
  <c r="L13" i="1"/>
  <c r="M13" i="1" s="1"/>
  <c r="L7" i="1"/>
  <c r="M7" i="1" s="1"/>
  <c r="M14" i="1" l="1"/>
  <c r="M33" i="1"/>
  <c r="M21" i="1"/>
  <c r="M26" i="1"/>
</calcChain>
</file>

<file path=xl/sharedStrings.xml><?xml version="1.0" encoding="utf-8"?>
<sst xmlns="http://schemas.openxmlformats.org/spreadsheetml/2006/main" count="65" uniqueCount="65">
  <si>
    <t>NPK</t>
  </si>
  <si>
    <t>Darbu izpildes vieta
(ceļa posms)</t>
  </si>
  <si>
    <t>GPS koordinātes (pēc google maps)</t>
  </si>
  <si>
    <t>Asfalta seguma ieklāšana
(m2)</t>
  </si>
  <si>
    <t>Dzelzceļa pārbrauktuves slēgšanas 1 (vienas) reizes cena EUR (bez PVN)*</t>
  </si>
  <si>
    <t>katrā turpmākā slēgšana</t>
  </si>
  <si>
    <t>Summa
EUR
 (bez PVN)*</t>
  </si>
  <si>
    <t>Dzelzceļa pārbrauktu
ves slēgšana (reizes)</t>
  </si>
  <si>
    <t>ar ceļa zīmes izgatavoša
nu</t>
  </si>
  <si>
    <t>Dzelzceļa pārbrauktu
ves slēgšanas
pa 1 joslai reizes cena
 EUR 
(bez PVN)*</t>
  </si>
  <si>
    <t>Dzelzceļa pārbrauktu
ves slēgšanas
izmaksas kopā
par objektu
 EUR 
(bez PVN)*</t>
  </si>
  <si>
    <t>Dzelzceļa pārbrauktu
ves slēgšana pa 1  autoceļa braukšanas joslai (reizes)</t>
  </si>
  <si>
    <t>Autoceļu seguma atjaunoša
nas vidējā cena par 1 m2 
EUR
 (bez PVN)*</t>
  </si>
  <si>
    <t>Autoceļu seguma atjaunoša
nas izmaksas kopā par objektu 
EUR
 (bez PVN)*</t>
  </si>
  <si>
    <t>1.daļa: Vidzemes reģions</t>
  </si>
  <si>
    <t>56.866666 24.306232</t>
  </si>
  <si>
    <t>57.389966 
25.417915</t>
  </si>
  <si>
    <t>56.893347 
24.074212</t>
  </si>
  <si>
    <t>56.982829 
24.183548</t>
  </si>
  <si>
    <t>56.9844744 
24.193250</t>
  </si>
  <si>
    <t>56.840604 
24.500756</t>
  </si>
  <si>
    <t>56.928887 
24.063376</t>
  </si>
  <si>
    <t>Piedāvājuma kopējā summa (1.daļa):</t>
  </si>
  <si>
    <r>
      <t>Dzelzceļa pārbrauktuve</t>
    </r>
    <r>
      <rPr>
        <b/>
        <sz val="10"/>
        <color theme="1"/>
        <rFont val="Times New Roman"/>
        <family val="1"/>
        <charset val="186"/>
      </rPr>
      <t xml:space="preserve"> Nr.102</t>
    </r>
    <r>
      <rPr>
        <sz val="10"/>
        <color theme="1"/>
        <rFont val="Times New Roman"/>
        <family val="1"/>
        <charset val="186"/>
      </rPr>
      <t xml:space="preserve">
Rīga- Krustpils, 
km 15,411                             </t>
    </r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</si>
  <si>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Nr.227</t>
    </r>
    <r>
      <rPr>
        <sz val="10"/>
        <color theme="1"/>
        <rFont val="Times New Roman"/>
        <family val="1"/>
        <charset val="186"/>
      </rPr>
      <t xml:space="preserve">
Rīga (pas.)- Lugaži- VR (st.Lode), 
km 105,647                             </t>
    </r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</si>
  <si>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Nr.902</t>
    </r>
    <r>
      <rPr>
        <sz val="10"/>
        <color theme="1"/>
        <rFont val="Times New Roman"/>
        <family val="1"/>
        <charset val="186"/>
      </rPr>
      <t xml:space="preserve">
Torņakalns- Olaine, 
km 7,201                             </t>
    </r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</si>
  <si>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Nr.201</t>
    </r>
    <r>
      <rPr>
        <sz val="10"/>
        <color theme="1"/>
        <rFont val="Times New Roman"/>
        <family val="1"/>
        <charset val="186"/>
      </rPr>
      <t xml:space="preserve">
Rīga- Lugaži (st.Čiekurkalns),
 km 7,333 (Rīga, Džutas iela)</t>
    </r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</si>
  <si>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Nr.202</t>
    </r>
    <r>
      <rPr>
        <sz val="10"/>
        <color theme="1"/>
        <rFont val="Times New Roman"/>
        <family val="1"/>
        <charset val="186"/>
      </rPr>
      <t xml:space="preserve">
Rīga- Lugaži (st.Čiekurkalns), 
 km 7,948 (Rīga, Krustbaznīcas iela)</t>
    </r>
  </si>
  <si>
    <r>
      <t>Dzelzceļa pārbrauktuve</t>
    </r>
    <r>
      <rPr>
        <b/>
        <sz val="10"/>
        <color theme="1"/>
        <rFont val="Times New Roman"/>
        <family val="1"/>
        <charset val="186"/>
      </rPr>
      <t xml:space="preserve"> Nr.105</t>
    </r>
    <r>
      <rPr>
        <sz val="10"/>
        <color theme="1"/>
        <rFont val="Times New Roman"/>
        <family val="1"/>
        <charset val="186"/>
      </rPr>
      <t xml:space="preserve">
Rīga- Krustpils,
 km 27,638                             </t>
    </r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</si>
  <si>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Nr.909</t>
    </r>
    <r>
      <rPr>
        <sz val="10"/>
        <color theme="1"/>
        <rFont val="Times New Roman"/>
        <family val="1"/>
        <charset val="186"/>
      </rPr>
      <t xml:space="preserve">
Torņakalns- Zasulauks (Rīga, Liepājas iela), 
km 1,963</t>
    </r>
  </si>
  <si>
    <t>2.daļa: Kurzemes reģions</t>
  </si>
  <si>
    <t>56.659152
 21.851199</t>
  </si>
  <si>
    <t>56.594343
 21.635501</t>
  </si>
  <si>
    <t>56.589284
21.620164</t>
  </si>
  <si>
    <t>56.527859 
21.215858</t>
  </si>
  <si>
    <t>56.710926
22.200888</t>
  </si>
  <si>
    <t>Piedāvājuma kopējā summa (2.daļa):</t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</si>
  <si>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Nr.727</t>
    </r>
    <r>
      <rPr>
        <sz val="10"/>
        <color theme="1"/>
        <rFont val="Times New Roman"/>
        <family val="1"/>
        <charset val="186"/>
      </rPr>
      <t xml:space="preserve">
Skrunda- Kalvene, 
km 165,867                  </t>
    </r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</si>
  <si>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Nr.731</t>
    </r>
    <r>
      <rPr>
        <sz val="10"/>
        <color theme="1"/>
        <rFont val="Times New Roman"/>
        <family val="1"/>
        <charset val="186"/>
      </rPr>
      <t xml:space="preserve">
Kalvene- Ilmāja,
 km 181,608</t>
    </r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</si>
  <si>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Nr.732</t>
    </r>
    <r>
      <rPr>
        <sz val="10"/>
        <color theme="1"/>
        <rFont val="Times New Roman"/>
        <family val="1"/>
        <charset val="186"/>
      </rPr>
      <t xml:space="preserve">
Kalvene- Ilmāja,
 km 182,733</t>
    </r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</si>
  <si>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Nr.735</t>
    </r>
    <r>
      <rPr>
        <sz val="10"/>
        <color theme="1"/>
        <rFont val="Times New Roman"/>
        <family val="1"/>
        <charset val="186"/>
      </rPr>
      <t xml:space="preserve">
Tore- Liepāja,
 km 208,943</t>
    </r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</si>
  <si>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Nr.721</t>
    </r>
    <r>
      <rPr>
        <sz val="10"/>
        <color theme="1"/>
        <rFont val="Times New Roman"/>
        <family val="1"/>
        <charset val="186"/>
      </rPr>
      <t xml:space="preserve">
Saldus- Skrunda, 
km 142,376</t>
    </r>
  </si>
  <si>
    <t>3.daļa: Zemgales reģions</t>
  </si>
  <si>
    <t>56.590312
 24.529251</t>
  </si>
  <si>
    <t>56.65219
 23.767503</t>
  </si>
  <si>
    <t>56.416050 
23.679991</t>
  </si>
  <si>
    <t>Piedāvājuma kopējā summa (3.daļa):</t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</si>
  <si>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Nr.822,</t>
    </r>
    <r>
      <rPr>
        <sz val="10"/>
        <color theme="1"/>
        <rFont val="Times New Roman"/>
        <family val="1"/>
        <charset val="186"/>
      </rPr>
      <t xml:space="preserve">
Jelgava- Krustpils (st.Vecumnieki),
 km 215,110                        </t>
    </r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</si>
  <si>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Nr.812</t>
    </r>
    <r>
      <rPr>
        <sz val="10"/>
        <color theme="1"/>
        <rFont val="Times New Roman"/>
        <family val="1"/>
        <charset val="186"/>
      </rPr>
      <t xml:space="preserve">
Jelgava- Garoza, 
km 166,705                  </t>
    </r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</si>
  <si>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Nr.840</t>
    </r>
    <r>
      <rPr>
        <sz val="10"/>
        <color theme="1"/>
        <rFont val="Times New Roman"/>
        <family val="1"/>
        <charset val="186"/>
      </rPr>
      <t xml:space="preserve">
Jelgava- Meitene, 
 km 69,913</t>
    </r>
  </si>
  <si>
    <t>55.8500164
26.4926037</t>
  </si>
  <si>
    <t>56.5040341
25.8904735</t>
  </si>
  <si>
    <t>56.3560212 
27.1466321</t>
  </si>
  <si>
    <t xml:space="preserve">56.561455 
26.9268342 </t>
  </si>
  <si>
    <t>56.625013
25.772841</t>
  </si>
  <si>
    <t>4.daļa: Latgales reģions</t>
  </si>
  <si>
    <t>Piedāvājuma kopējā summa (4.daļa):</t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</si>
  <si>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Nr.352</t>
    </r>
    <r>
      <rPr>
        <sz val="10"/>
        <color theme="1"/>
        <rFont val="Times New Roman"/>
        <family val="1"/>
        <charset val="186"/>
      </rPr>
      <t xml:space="preserve">
Daugavpils šķir.- Kurcums- VR (st.Grīva), 
km 536,362                        </t>
    </r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</si>
  <si>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Nr.556</t>
    </r>
    <r>
      <rPr>
        <sz val="10"/>
        <color theme="1"/>
        <rFont val="Times New Roman"/>
        <family val="1"/>
        <charset val="186"/>
      </rPr>
      <t xml:space="preserve">
Krustpils- Asote,
 km 304,590                             </t>
    </r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</si>
  <si>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Nr.545</t>
    </r>
    <r>
      <rPr>
        <sz val="10"/>
        <color theme="1"/>
        <rFont val="Times New Roman"/>
        <family val="1"/>
        <charset val="186"/>
      </rPr>
      <t xml:space="preserve">
Rēzekne I- Daugavpils šķir. (st.Malta),
 km 464,243 </t>
    </r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</si>
  <si>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Nr.516</t>
    </r>
    <r>
      <rPr>
        <sz val="10"/>
        <color theme="1"/>
        <rFont val="Times New Roman"/>
        <family val="1"/>
        <charset val="186"/>
      </rPr>
      <t xml:space="preserve">
Varakļāni – Viļāni,
 km 197,572                             </t>
    </r>
  </si>
  <si>
    <r>
      <t xml:space="preserve">Dzelzceļa pārbrauktuve </t>
    </r>
    <r>
      <rPr>
        <b/>
        <sz val="10"/>
        <color theme="1"/>
        <rFont val="Times New Roman"/>
        <family val="1"/>
        <charset val="186"/>
      </rPr>
      <t>Nr.503</t>
    </r>
    <r>
      <rPr>
        <sz val="10"/>
        <color theme="1"/>
        <rFont val="Times New Roman"/>
        <family val="1"/>
        <charset val="186"/>
      </rPr>
      <t xml:space="preserve">
Pļaviņas – Krustpils, 
km 115,941</t>
    </r>
  </si>
  <si>
    <t>(*) aizpilda pretendents</t>
  </si>
  <si>
    <t>sarunu procedūra ar publikāciju “Autoceļu seguma atjaunošana un satiksmes organizēšana uz dzelzceļa pārbrauktuvēm remontdarbu laikā” (iepirkuma identifikācijas Nr. LDZ 2025/125-SPAV)
TEHNISKĀ SPECIFIKĀCIJA/ PIEDĀVĀJUMA TEHNISKĀ SPECIFIKĀCIJA AR FINANŠU PIEDĀVĀJUMU</t>
  </si>
  <si>
    <t>Svarīgi: Līguma izpildē atbilstoši operatīvajai vajadzībai dzelzceļa pārbrauktuvju slēgšanas reizes var tikt mainītas.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</si>
</sst>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b/>
      <sz val="11"/>
      <color theme="1"/>
      <name val="Arial"/>
      <family val="2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/>
    <xf numFmtId="0" fontId="2" fillId="0" borderId="5" xfId="0" applyFont="1" applyBorder="1"/>
    <xf numFmtId="0" fontId="1" fillId="0" borderId="5" xfId="0" applyFont="1" applyBorder="1" applyAlignment="1"/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/>
    </xf>
    <xf numFmtId="0" fontId="6" fillId="0" borderId="18" xfId="0" applyFont="1" applyBorder="1" applyAlignment="1">
      <alignment horizontal="left" wrapText="1"/>
    </xf>
    <xf numFmtId="0" fontId="7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5F0E7-9799-4D61-AABE-DE58D680CB44}">
  <sheetPr>
    <pageSetUpPr fitToPage="1"/>
  </sheetPr>
  <dimension ref="A1:O36"/>
  <sheetViews>
    <sheetView tabSelected="1" workbookViewId="0">
      <pane ySplit="5" topLeftCell="A6" activePane="bottomLeft" state="frozen"/>
      <selection pane="bottomLeft" activeCell="J7" sqref="J7"/>
    </sheetView>
  </sheetViews>
  <sheetFormatPr defaultRowHeight="14.25" x14ac:dyDescent="0.2"/>
  <cols>
    <col min="1" max="1" width="6.125" customWidth="1"/>
    <col min="2" max="2" width="18.75" customWidth="1"/>
    <col min="3" max="3" width="10.25" customWidth="1"/>
    <col min="12" max="12" width="10.375" customWidth="1"/>
    <col min="13" max="13" width="14.125" customWidth="1"/>
  </cols>
  <sheetData>
    <row r="1" spans="1:15" ht="46.5" customHeight="1" x14ac:dyDescent="0.2">
      <c r="B1" s="38" t="s">
        <v>63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5" ht="20.25" customHeight="1" x14ac:dyDescent="0.25">
      <c r="B2" s="40" t="s">
        <v>64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5" ht="21" customHeight="1" thickBot="1" x14ac:dyDescent="0.3">
      <c r="B3" s="41" t="s">
        <v>62</v>
      </c>
      <c r="C3" s="41"/>
      <c r="D3" s="41"/>
      <c r="E3" s="42"/>
      <c r="F3" s="42"/>
      <c r="G3" s="42"/>
      <c r="H3" s="42"/>
      <c r="I3" s="42"/>
      <c r="J3" s="42"/>
      <c r="K3" s="42"/>
      <c r="L3" s="42"/>
      <c r="M3" s="42"/>
    </row>
    <row r="4" spans="1:15" ht="86.25" customHeight="1" x14ac:dyDescent="0.2">
      <c r="A4" s="19" t="s">
        <v>0</v>
      </c>
      <c r="B4" s="21" t="s">
        <v>1</v>
      </c>
      <c r="C4" s="21" t="s">
        <v>2</v>
      </c>
      <c r="D4" s="21" t="s">
        <v>3</v>
      </c>
      <c r="E4" s="21" t="s">
        <v>7</v>
      </c>
      <c r="F4" s="21" t="s">
        <v>11</v>
      </c>
      <c r="G4" s="28" t="s">
        <v>4</v>
      </c>
      <c r="H4" s="28"/>
      <c r="I4" s="29" t="s">
        <v>9</v>
      </c>
      <c r="J4" s="29" t="s">
        <v>10</v>
      </c>
      <c r="K4" s="29" t="s">
        <v>12</v>
      </c>
      <c r="L4" s="29" t="s">
        <v>13</v>
      </c>
      <c r="M4" s="30" t="s">
        <v>6</v>
      </c>
    </row>
    <row r="5" spans="1:15" ht="51.75" customHeight="1" thickBot="1" x14ac:dyDescent="0.25">
      <c r="A5" s="20"/>
      <c r="B5" s="22"/>
      <c r="C5" s="22"/>
      <c r="D5" s="22"/>
      <c r="E5" s="22"/>
      <c r="F5" s="22"/>
      <c r="G5" s="31" t="s">
        <v>8</v>
      </c>
      <c r="H5" s="32" t="s">
        <v>5</v>
      </c>
      <c r="I5" s="33"/>
      <c r="J5" s="33"/>
      <c r="K5" s="33"/>
      <c r="L5" s="33"/>
      <c r="M5" s="34"/>
    </row>
    <row r="6" spans="1:15" x14ac:dyDescent="0.2">
      <c r="A6" s="16" t="s">
        <v>14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1:15" ht="51" x14ac:dyDescent="0.2">
      <c r="A7" s="4">
        <v>1</v>
      </c>
      <c r="B7" s="2" t="s">
        <v>23</v>
      </c>
      <c r="C7" s="3" t="s">
        <v>15</v>
      </c>
      <c r="D7" s="4">
        <v>33</v>
      </c>
      <c r="E7" s="4">
        <v>2</v>
      </c>
      <c r="F7" s="4">
        <v>2</v>
      </c>
      <c r="G7" s="10"/>
      <c r="H7" s="9"/>
      <c r="I7" s="9"/>
      <c r="J7" s="11"/>
      <c r="K7" s="9"/>
      <c r="L7" s="13">
        <f>D7*K7</f>
        <v>0</v>
      </c>
      <c r="M7" s="13">
        <f>J7+L7</f>
        <v>0</v>
      </c>
    </row>
    <row r="8" spans="1:15" ht="63.75" x14ac:dyDescent="0.2">
      <c r="A8" s="4">
        <v>2</v>
      </c>
      <c r="B8" s="2" t="s">
        <v>24</v>
      </c>
      <c r="C8" s="3" t="s">
        <v>16</v>
      </c>
      <c r="D8" s="4">
        <v>87</v>
      </c>
      <c r="E8" s="4">
        <v>1</v>
      </c>
      <c r="F8" s="4"/>
      <c r="G8" s="9"/>
      <c r="H8" s="9"/>
      <c r="I8" s="9"/>
      <c r="J8" s="9"/>
      <c r="K8" s="9"/>
      <c r="L8" s="13">
        <f t="shared" ref="L8:L13" si="0">D8*K8</f>
        <v>0</v>
      </c>
      <c r="M8" s="13">
        <f t="shared" ref="M8:M13" si="1">J8+L8</f>
        <v>0</v>
      </c>
    </row>
    <row r="9" spans="1:15" ht="51" x14ac:dyDescent="0.2">
      <c r="A9" s="4">
        <v>3</v>
      </c>
      <c r="B9" s="2" t="s">
        <v>25</v>
      </c>
      <c r="C9" s="3" t="s">
        <v>17</v>
      </c>
      <c r="D9" s="4">
        <v>90.2</v>
      </c>
      <c r="E9" s="4">
        <v>1</v>
      </c>
      <c r="F9" s="4"/>
      <c r="G9" s="9"/>
      <c r="H9" s="9"/>
      <c r="I9" s="9"/>
      <c r="J9" s="9"/>
      <c r="K9" s="9"/>
      <c r="L9" s="13">
        <f t="shared" si="0"/>
        <v>0</v>
      </c>
      <c r="M9" s="13">
        <f t="shared" si="1"/>
        <v>0</v>
      </c>
    </row>
    <row r="10" spans="1:15" ht="76.5" x14ac:dyDescent="0.2">
      <c r="A10" s="4">
        <v>4</v>
      </c>
      <c r="B10" s="2" t="s">
        <v>26</v>
      </c>
      <c r="C10" s="3" t="s">
        <v>18</v>
      </c>
      <c r="D10" s="4">
        <v>11.25</v>
      </c>
      <c r="E10" s="4"/>
      <c r="F10" s="4">
        <v>1</v>
      </c>
      <c r="G10" s="9"/>
      <c r="H10" s="9"/>
      <c r="I10" s="9"/>
      <c r="J10" s="9"/>
      <c r="K10" s="9"/>
      <c r="L10" s="13">
        <f t="shared" si="0"/>
        <v>0</v>
      </c>
      <c r="M10" s="13">
        <f t="shared" si="1"/>
        <v>0</v>
      </c>
    </row>
    <row r="11" spans="1:15" ht="76.5" x14ac:dyDescent="0.2">
      <c r="A11" s="4">
        <v>5</v>
      </c>
      <c r="B11" s="2" t="s">
        <v>27</v>
      </c>
      <c r="C11" s="3" t="s">
        <v>19</v>
      </c>
      <c r="D11" s="4">
        <v>74.55</v>
      </c>
      <c r="E11" s="4"/>
      <c r="F11" s="4">
        <v>3</v>
      </c>
      <c r="G11" s="9"/>
      <c r="H11" s="9"/>
      <c r="I11" s="9"/>
      <c r="J11" s="9"/>
      <c r="K11" s="9"/>
      <c r="L11" s="13">
        <f t="shared" si="0"/>
        <v>0</v>
      </c>
      <c r="M11" s="13">
        <f t="shared" si="1"/>
        <v>0</v>
      </c>
    </row>
    <row r="12" spans="1:15" ht="51" x14ac:dyDescent="0.2">
      <c r="A12" s="4">
        <v>6</v>
      </c>
      <c r="B12" s="2" t="s">
        <v>28</v>
      </c>
      <c r="C12" s="3" t="s">
        <v>20</v>
      </c>
      <c r="D12" s="4">
        <v>26</v>
      </c>
      <c r="E12" s="4"/>
      <c r="F12" s="4">
        <v>2</v>
      </c>
      <c r="G12" s="9"/>
      <c r="H12" s="9"/>
      <c r="I12" s="9"/>
      <c r="J12" s="9"/>
      <c r="K12" s="9"/>
      <c r="L12" s="13">
        <f t="shared" si="0"/>
        <v>0</v>
      </c>
      <c r="M12" s="13">
        <f t="shared" si="1"/>
        <v>0</v>
      </c>
    </row>
    <row r="13" spans="1:15" ht="63.75" x14ac:dyDescent="0.2">
      <c r="A13" s="4">
        <v>7</v>
      </c>
      <c r="B13" s="2" t="s">
        <v>29</v>
      </c>
      <c r="C13" s="3" t="s">
        <v>21</v>
      </c>
      <c r="D13" s="4">
        <v>16</v>
      </c>
      <c r="E13" s="4"/>
      <c r="F13" s="4">
        <v>1</v>
      </c>
      <c r="G13" s="9"/>
      <c r="H13" s="9"/>
      <c r="I13" s="9"/>
      <c r="J13" s="9"/>
      <c r="K13" s="9"/>
      <c r="L13" s="13">
        <f t="shared" si="0"/>
        <v>0</v>
      </c>
      <c r="M13" s="13">
        <f t="shared" si="1"/>
        <v>0</v>
      </c>
    </row>
    <row r="14" spans="1:15" ht="16.5" customHeight="1" x14ac:dyDescent="0.2">
      <c r="A14" s="5"/>
      <c r="B14" s="6"/>
      <c r="C14" s="6"/>
      <c r="D14" s="6"/>
      <c r="E14" s="6"/>
      <c r="F14" s="6"/>
      <c r="G14" s="7"/>
      <c r="H14" s="7"/>
      <c r="I14" s="7"/>
      <c r="J14" s="15" t="s">
        <v>22</v>
      </c>
      <c r="K14" s="15"/>
      <c r="L14" s="15"/>
      <c r="M14" s="14">
        <f>SUM(M7:M13)</f>
        <v>0</v>
      </c>
    </row>
    <row r="15" spans="1:15" x14ac:dyDescent="0.2">
      <c r="A15" s="23" t="s">
        <v>30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5"/>
      <c r="N15" s="1"/>
      <c r="O15" s="1"/>
    </row>
    <row r="16" spans="1:15" ht="51" x14ac:dyDescent="0.2">
      <c r="A16" s="8">
        <v>1</v>
      </c>
      <c r="B16" s="2" t="s">
        <v>37</v>
      </c>
      <c r="C16" s="3" t="s">
        <v>31</v>
      </c>
      <c r="D16" s="8">
        <v>11</v>
      </c>
      <c r="E16" s="4">
        <v>3</v>
      </c>
      <c r="F16" s="4"/>
      <c r="G16" s="4"/>
      <c r="H16" s="4"/>
      <c r="I16" s="4"/>
      <c r="J16" s="4"/>
      <c r="K16" s="4"/>
      <c r="L16" s="13">
        <f>D16*K16</f>
        <v>0</v>
      </c>
      <c r="M16" s="13">
        <f>J16+L16</f>
        <v>0</v>
      </c>
      <c r="N16" s="1"/>
      <c r="O16" s="1"/>
    </row>
    <row r="17" spans="1:15" ht="51" x14ac:dyDescent="0.2">
      <c r="A17" s="8">
        <v>2</v>
      </c>
      <c r="B17" s="2" t="s">
        <v>38</v>
      </c>
      <c r="C17" s="3" t="s">
        <v>32</v>
      </c>
      <c r="D17" s="8">
        <v>54.5</v>
      </c>
      <c r="E17" s="4">
        <v>1</v>
      </c>
      <c r="F17" s="4"/>
      <c r="G17" s="4"/>
      <c r="H17" s="4"/>
      <c r="I17" s="4"/>
      <c r="J17" s="4"/>
      <c r="K17" s="4"/>
      <c r="L17" s="13">
        <f t="shared" ref="L17:L20" si="2">D17*K17</f>
        <v>0</v>
      </c>
      <c r="M17" s="13">
        <f t="shared" ref="M17:M20" si="3">J17+L17</f>
        <v>0</v>
      </c>
      <c r="N17" s="1"/>
      <c r="O17" s="1"/>
    </row>
    <row r="18" spans="1:15" ht="51" x14ac:dyDescent="0.2">
      <c r="A18" s="8">
        <v>3</v>
      </c>
      <c r="B18" s="2" t="s">
        <v>39</v>
      </c>
      <c r="C18" s="3" t="s">
        <v>33</v>
      </c>
      <c r="D18" s="8">
        <v>27</v>
      </c>
      <c r="E18" s="4">
        <v>3</v>
      </c>
      <c r="F18" s="4"/>
      <c r="G18" s="4"/>
      <c r="H18" s="4"/>
      <c r="I18" s="4"/>
      <c r="J18" s="4"/>
      <c r="K18" s="4"/>
      <c r="L18" s="13">
        <f t="shared" si="2"/>
        <v>0</v>
      </c>
      <c r="M18" s="13">
        <f t="shared" si="3"/>
        <v>0</v>
      </c>
      <c r="N18" s="1"/>
      <c r="O18" s="1"/>
    </row>
    <row r="19" spans="1:15" ht="51" x14ac:dyDescent="0.2">
      <c r="A19" s="8">
        <v>4</v>
      </c>
      <c r="B19" s="2" t="s">
        <v>40</v>
      </c>
      <c r="C19" s="3" t="s">
        <v>34</v>
      </c>
      <c r="D19" s="8">
        <v>35.200000000000003</v>
      </c>
      <c r="E19" s="4">
        <v>1</v>
      </c>
      <c r="F19" s="4"/>
      <c r="G19" s="4"/>
      <c r="H19" s="4"/>
      <c r="I19" s="4"/>
      <c r="J19" s="4"/>
      <c r="K19" s="4"/>
      <c r="L19" s="13">
        <f t="shared" si="2"/>
        <v>0</v>
      </c>
      <c r="M19" s="13">
        <f t="shared" si="3"/>
        <v>0</v>
      </c>
      <c r="N19" s="1"/>
      <c r="O19" s="1"/>
    </row>
    <row r="20" spans="1:15" ht="51" x14ac:dyDescent="0.2">
      <c r="A20" s="8">
        <v>5</v>
      </c>
      <c r="B20" s="2" t="s">
        <v>41</v>
      </c>
      <c r="C20" s="3" t="s">
        <v>35</v>
      </c>
      <c r="D20" s="8">
        <v>25.5</v>
      </c>
      <c r="E20" s="4">
        <v>1</v>
      </c>
      <c r="F20" s="4"/>
      <c r="G20" s="4"/>
      <c r="H20" s="4"/>
      <c r="I20" s="4"/>
      <c r="J20" s="4"/>
      <c r="K20" s="4"/>
      <c r="L20" s="13">
        <f t="shared" si="2"/>
        <v>0</v>
      </c>
      <c r="M20" s="13">
        <f t="shared" si="3"/>
        <v>0</v>
      </c>
      <c r="N20" s="1"/>
      <c r="O20" s="1"/>
    </row>
    <row r="21" spans="1:15" x14ac:dyDescent="0.2">
      <c r="A21" s="5"/>
      <c r="B21" s="6"/>
      <c r="C21" s="6"/>
      <c r="D21" s="6"/>
      <c r="E21" s="6"/>
      <c r="F21" s="6"/>
      <c r="G21" s="6"/>
      <c r="H21" s="6"/>
      <c r="I21" s="6"/>
      <c r="J21" s="15" t="s">
        <v>36</v>
      </c>
      <c r="K21" s="15"/>
      <c r="L21" s="15"/>
      <c r="M21" s="14">
        <f>SUM(M16:M20)</f>
        <v>0</v>
      </c>
      <c r="N21" s="1"/>
      <c r="O21" s="1"/>
    </row>
    <row r="22" spans="1:15" x14ac:dyDescent="0.2">
      <c r="A22" s="23" t="s">
        <v>42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5"/>
      <c r="N22" s="1"/>
      <c r="O22" s="1"/>
    </row>
    <row r="23" spans="1:15" ht="63.75" x14ac:dyDescent="0.2">
      <c r="A23" s="4">
        <v>1</v>
      </c>
      <c r="B23" s="12" t="s">
        <v>47</v>
      </c>
      <c r="C23" s="3" t="s">
        <v>43</v>
      </c>
      <c r="D23" s="4">
        <v>23</v>
      </c>
      <c r="E23" s="4">
        <v>1</v>
      </c>
      <c r="F23" s="4"/>
      <c r="G23" s="4"/>
      <c r="H23" s="4"/>
      <c r="I23" s="4"/>
      <c r="J23" s="4"/>
      <c r="K23" s="4"/>
      <c r="L23" s="13">
        <f>D23*K23</f>
        <v>0</v>
      </c>
      <c r="M23" s="13">
        <f>J23+L23</f>
        <v>0</v>
      </c>
      <c r="N23" s="1"/>
      <c r="O23" s="1"/>
    </row>
    <row r="24" spans="1:15" ht="51" x14ac:dyDescent="0.2">
      <c r="A24" s="8">
        <v>2</v>
      </c>
      <c r="B24" s="12" t="s">
        <v>48</v>
      </c>
      <c r="C24" s="3" t="s">
        <v>44</v>
      </c>
      <c r="D24" s="8">
        <v>58.6</v>
      </c>
      <c r="E24" s="8">
        <v>2</v>
      </c>
      <c r="F24" s="4">
        <v>2</v>
      </c>
      <c r="G24" s="4"/>
      <c r="H24" s="4"/>
      <c r="I24" s="4"/>
      <c r="J24" s="4"/>
      <c r="K24" s="4"/>
      <c r="L24" s="13">
        <f t="shared" ref="L24:L25" si="4">D24*K24</f>
        <v>0</v>
      </c>
      <c r="M24" s="13">
        <f t="shared" ref="M24:M25" si="5">J24+L24</f>
        <v>0</v>
      </c>
    </row>
    <row r="25" spans="1:15" ht="51" x14ac:dyDescent="0.2">
      <c r="A25" s="8">
        <v>3</v>
      </c>
      <c r="B25" s="12" t="s">
        <v>49</v>
      </c>
      <c r="C25" s="3" t="s">
        <v>45</v>
      </c>
      <c r="D25" s="8">
        <v>31.7</v>
      </c>
      <c r="E25" s="8">
        <v>1</v>
      </c>
      <c r="F25" s="4">
        <v>2</v>
      </c>
      <c r="G25" s="4"/>
      <c r="H25" s="4"/>
      <c r="I25" s="4"/>
      <c r="J25" s="4"/>
      <c r="K25" s="4"/>
      <c r="L25" s="13">
        <f t="shared" si="4"/>
        <v>0</v>
      </c>
      <c r="M25" s="13">
        <f t="shared" si="5"/>
        <v>0</v>
      </c>
    </row>
    <row r="26" spans="1:15" x14ac:dyDescent="0.2">
      <c r="A26" s="5"/>
      <c r="B26" s="6"/>
      <c r="C26" s="6"/>
      <c r="D26" s="6"/>
      <c r="E26" s="6"/>
      <c r="F26" s="6"/>
      <c r="G26" s="6"/>
      <c r="H26" s="6"/>
      <c r="I26" s="6"/>
      <c r="J26" s="15" t="s">
        <v>46</v>
      </c>
      <c r="K26" s="15"/>
      <c r="L26" s="15"/>
      <c r="M26" s="14">
        <f>SUM(M23:M25)</f>
        <v>0</v>
      </c>
    </row>
    <row r="27" spans="1:15" x14ac:dyDescent="0.2">
      <c r="A27" s="27" t="s">
        <v>55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1:15" ht="63.75" x14ac:dyDescent="0.2">
      <c r="A28" s="8">
        <v>1</v>
      </c>
      <c r="B28" s="2" t="s">
        <v>57</v>
      </c>
      <c r="C28" s="3" t="s">
        <v>50</v>
      </c>
      <c r="D28" s="8">
        <v>121.5</v>
      </c>
      <c r="E28" s="8">
        <v>1</v>
      </c>
      <c r="F28" s="4"/>
      <c r="G28" s="4"/>
      <c r="H28" s="4"/>
      <c r="I28" s="4"/>
      <c r="J28" s="4"/>
      <c r="K28" s="4"/>
      <c r="L28" s="13">
        <f>D28*K28</f>
        <v>0</v>
      </c>
      <c r="M28" s="13">
        <f>J28+L28</f>
        <v>0</v>
      </c>
    </row>
    <row r="29" spans="1:15" ht="51" x14ac:dyDescent="0.2">
      <c r="A29" s="8">
        <v>2</v>
      </c>
      <c r="B29" s="2" t="s">
        <v>58</v>
      </c>
      <c r="C29" s="3" t="s">
        <v>51</v>
      </c>
      <c r="D29" s="8">
        <v>66.2</v>
      </c>
      <c r="E29" s="8">
        <v>2</v>
      </c>
      <c r="F29" s="4">
        <v>3</v>
      </c>
      <c r="G29" s="4"/>
      <c r="H29" s="4"/>
      <c r="I29" s="4"/>
      <c r="J29" s="4"/>
      <c r="K29" s="4"/>
      <c r="L29" s="13">
        <f t="shared" ref="L29:L32" si="6">D29*K29</f>
        <v>0</v>
      </c>
      <c r="M29" s="13">
        <f t="shared" ref="M29:M32" si="7">J29+L29</f>
        <v>0</v>
      </c>
    </row>
    <row r="30" spans="1:15" ht="63.75" x14ac:dyDescent="0.2">
      <c r="A30" s="8">
        <v>3</v>
      </c>
      <c r="B30" s="2" t="s">
        <v>59</v>
      </c>
      <c r="C30" s="3" t="s">
        <v>52</v>
      </c>
      <c r="D30" s="8">
        <v>122.2</v>
      </c>
      <c r="E30" s="8">
        <v>1</v>
      </c>
      <c r="F30" s="4"/>
      <c r="G30" s="4"/>
      <c r="H30" s="4"/>
      <c r="I30" s="4"/>
      <c r="J30" s="4"/>
      <c r="K30" s="4"/>
      <c r="L30" s="13">
        <f t="shared" si="6"/>
        <v>0</v>
      </c>
      <c r="M30" s="13">
        <f t="shared" si="7"/>
        <v>0</v>
      </c>
    </row>
    <row r="31" spans="1:15" ht="51" x14ac:dyDescent="0.2">
      <c r="A31" s="8">
        <v>4</v>
      </c>
      <c r="B31" s="2" t="s">
        <v>60</v>
      </c>
      <c r="C31" s="3" t="s">
        <v>53</v>
      </c>
      <c r="D31" s="4">
        <v>0</v>
      </c>
      <c r="E31" s="8">
        <v>1</v>
      </c>
      <c r="F31" s="4"/>
      <c r="G31" s="4"/>
      <c r="H31" s="4"/>
      <c r="I31" s="4"/>
      <c r="J31" s="4"/>
      <c r="K31" s="4"/>
      <c r="L31" s="13">
        <f t="shared" si="6"/>
        <v>0</v>
      </c>
      <c r="M31" s="13">
        <f t="shared" si="7"/>
        <v>0</v>
      </c>
    </row>
    <row r="32" spans="1:15" ht="51" x14ac:dyDescent="0.2">
      <c r="A32" s="8">
        <v>5</v>
      </c>
      <c r="B32" s="2" t="s">
        <v>61</v>
      </c>
      <c r="C32" s="3" t="s">
        <v>54</v>
      </c>
      <c r="D32" s="4">
        <v>0</v>
      </c>
      <c r="E32" s="8">
        <v>1</v>
      </c>
      <c r="F32" s="4"/>
      <c r="G32" s="4"/>
      <c r="H32" s="4"/>
      <c r="I32" s="4"/>
      <c r="J32" s="4"/>
      <c r="K32" s="4"/>
      <c r="L32" s="13">
        <f t="shared" si="6"/>
        <v>0</v>
      </c>
      <c r="M32" s="13">
        <f t="shared" si="7"/>
        <v>0</v>
      </c>
    </row>
    <row r="33" spans="1:13" x14ac:dyDescent="0.2">
      <c r="A33" s="5"/>
      <c r="B33" s="6"/>
      <c r="C33" s="6"/>
      <c r="D33" s="6"/>
      <c r="E33" s="6"/>
      <c r="F33" s="6"/>
      <c r="G33" s="6"/>
      <c r="H33" s="6"/>
      <c r="I33" s="6"/>
      <c r="J33" s="26" t="s">
        <v>56</v>
      </c>
      <c r="K33" s="26"/>
      <c r="L33" s="26"/>
      <c r="M33" s="14">
        <f>SUM(M28:M32)</f>
        <v>0</v>
      </c>
    </row>
    <row r="35" spans="1:13" ht="15" x14ac:dyDescent="0.25">
      <c r="B35" s="36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</row>
    <row r="36" spans="1:13" ht="15.75" customHeight="1" x14ac:dyDescent="0.2"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</row>
  </sheetData>
  <mergeCells count="24">
    <mergeCell ref="B1:M1"/>
    <mergeCell ref="B36:M36"/>
    <mergeCell ref="B3:D3"/>
    <mergeCell ref="B2:M2"/>
    <mergeCell ref="J21:L21"/>
    <mergeCell ref="A15:M15"/>
    <mergeCell ref="J26:L26"/>
    <mergeCell ref="A22:M22"/>
    <mergeCell ref="J33:L33"/>
    <mergeCell ref="A27:M27"/>
    <mergeCell ref="J14:L14"/>
    <mergeCell ref="A6:M6"/>
    <mergeCell ref="M4:M5"/>
    <mergeCell ref="A4:A5"/>
    <mergeCell ref="B4:B5"/>
    <mergeCell ref="C4:C5"/>
    <mergeCell ref="D4:D5"/>
    <mergeCell ref="E4:E5"/>
    <mergeCell ref="F4:F5"/>
    <mergeCell ref="G4:H4"/>
    <mergeCell ref="I4:I5"/>
    <mergeCell ref="J4:J5"/>
    <mergeCell ref="K4:K5"/>
    <mergeCell ref="L4:L5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TS_TP_FP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Liene Popova</dc:creator>
  <cp:lastModifiedBy>Liene Popova</cp:lastModifiedBy>
  <cp:lastPrinted>2025-04-24T09:21:29Z</cp:lastPrinted>
  <dcterms:created xsi:type="dcterms:W3CDTF">2025-04-24T05:40:41Z</dcterms:created>
  <dcterms:modified xsi:type="dcterms:W3CDTF">2025-04-24T14:03:14Z</dcterms:modified>
</cp:coreProperties>
</file>