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Iepirkumu_Lietas\Dina_pieeja\Liene_Popova\gazes_koncerns\"/>
    </mc:Choice>
  </mc:AlternateContent>
  <xr:revisionPtr revIDLastSave="0" documentId="13_ncr:1_{E0A7E83F-BBEC-455B-A960-6B9DB49FB20C}" xr6:coauthVersionLast="47" xr6:coauthVersionMax="47" xr10:uidLastSave="{00000000-0000-0000-0000-000000000000}"/>
  <bookViews>
    <workbookView xWindow="-120" yWindow="-120" windowWidth="29040" windowHeight="15720" activeTab="1" xr2:uid="{00000000-000D-0000-FFFF-FFFF00000000}"/>
  </bookViews>
  <sheets>
    <sheet name="TS_noteikumi" sheetId="2" r:id="rId1"/>
    <sheet name="TS_apjomi_adreses" sheetId="1" r:id="rId2"/>
  </sheets>
  <definedNames>
    <definedName name="_xlnm._FilterDatabase" localSheetId="1" hidden="1">TS_apjomi_adreses!$A$7:$AA$31</definedName>
    <definedName name="_xlnm.Print_Area" localSheetId="1">TS_apjomi_adreses!$A$1:$AA$65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7" i="1" l="1"/>
  <c r="W27" i="1"/>
  <c r="U18" i="1" l="1"/>
  <c r="N17" i="1"/>
  <c r="J27" i="1"/>
  <c r="V27" i="1" s="1"/>
  <c r="AA27" i="1"/>
  <c r="AA25" i="1" l="1"/>
  <c r="AA26" i="1"/>
  <c r="AA28" i="1"/>
  <c r="AA29" i="1"/>
  <c r="AA30" i="1"/>
  <c r="AA24" i="1"/>
  <c r="AA10" i="1"/>
  <c r="AA11" i="1"/>
  <c r="AA12" i="1"/>
  <c r="AA13" i="1"/>
  <c r="AA14" i="1"/>
  <c r="AA15" i="1"/>
  <c r="AA16" i="1"/>
  <c r="AA17" i="1"/>
  <c r="AA18" i="1"/>
  <c r="AA19" i="1"/>
  <c r="AA20" i="1"/>
  <c r="AA21" i="1"/>
  <c r="AA22" i="1"/>
  <c r="AA9" i="1"/>
  <c r="U20" i="1"/>
  <c r="V17" i="1" l="1"/>
  <c r="U30" i="1" l="1"/>
  <c r="U19" i="1"/>
  <c r="U14" i="1"/>
  <c r="U13" i="1"/>
  <c r="V13" i="1" s="1"/>
  <c r="N30" i="1"/>
  <c r="N29" i="1"/>
  <c r="N26" i="1"/>
  <c r="N25" i="1"/>
  <c r="N24" i="1"/>
  <c r="N22" i="1"/>
  <c r="N20" i="1"/>
  <c r="N19" i="1"/>
  <c r="N18" i="1"/>
  <c r="N16" i="1"/>
  <c r="N12" i="1"/>
  <c r="N10" i="1"/>
  <c r="N9" i="1"/>
  <c r="J29" i="1"/>
  <c r="J28" i="1"/>
  <c r="J21" i="1"/>
  <c r="J20" i="1"/>
  <c r="J19" i="1"/>
  <c r="J18" i="1"/>
  <c r="V18" i="1" s="1"/>
  <c r="J15" i="1"/>
  <c r="J11" i="1"/>
  <c r="J10" i="1"/>
  <c r="J9" i="1"/>
  <c r="W13" i="1" l="1"/>
  <c r="V14" i="1"/>
  <c r="V11" i="1"/>
  <c r="V9" i="1"/>
  <c r="V12" i="1"/>
  <c r="V10" i="1"/>
  <c r="V15" i="1"/>
  <c r="W9" i="1" l="1"/>
  <c r="W12" i="1"/>
  <c r="W11" i="1"/>
  <c r="W15" i="1"/>
  <c r="W10" i="1"/>
  <c r="W14" i="1"/>
  <c r="V28" i="1"/>
  <c r="V21" i="1"/>
  <c r="W28" i="1" l="1"/>
  <c r="W21" i="1"/>
  <c r="V24" i="1"/>
  <c r="V16" i="1"/>
  <c r="V26" i="1"/>
  <c r="V25" i="1"/>
  <c r="V19" i="1"/>
  <c r="V30" i="1"/>
  <c r="V29" i="1"/>
  <c r="V20" i="1"/>
  <c r="V22" i="1"/>
  <c r="W24" i="1" l="1"/>
  <c r="W26" i="1"/>
  <c r="W16" i="1"/>
  <c r="W22" i="1"/>
  <c r="W29" i="1"/>
  <c r="W30" i="1"/>
  <c r="W19" i="1"/>
  <c r="W18" i="1"/>
  <c r="W20" i="1"/>
  <c r="W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tc={FE487AAF-AB24-4DD0-878A-54AA9937D31D}</author>
  </authors>
  <commentList>
    <comment ref="B11" authorId="0" shapeId="0" xr:uid="{FE487AAF-AB24-4DD0-878A-54AA9937D31D}">
      <text>
        <t>[Threaded comment]
Your version of Excel allows you to read this threaded comment; however, any edits to it will get removed if the file is opened in a newer version of Excel. Learn more: https://go.microsoft.com/fwlink/?linkid=870924
Comment:
    SCP: Feromix C20 vai ekvivalents</t>
      </text>
    </comment>
  </commentList>
</comments>
</file>

<file path=xl/sharedStrings.xml><?xml version="1.0" encoding="utf-8"?>
<sst xmlns="http://schemas.openxmlformats.org/spreadsheetml/2006/main" count="232" uniqueCount="147">
  <si>
    <t>Nr.p.k.</t>
  </si>
  <si>
    <t>1. daļa "Tehniskās gāzes"</t>
  </si>
  <si>
    <t>Acetilēns</t>
  </si>
  <si>
    <t>UN 1001, Acetilēns, izšķīdīnāts, 2.1</t>
  </si>
  <si>
    <t>Argons</t>
  </si>
  <si>
    <t>Ogļskābā gāze
(Oglekļa dioksīds)</t>
  </si>
  <si>
    <t>Skābeklis</t>
  </si>
  <si>
    <t>UN 1072, skābeklis, saspiests, 2.2 (5.1) ISO 14175-N1</t>
  </si>
  <si>
    <t>Slāpeklis</t>
  </si>
  <si>
    <t>UN 1066, Slāpeklis saspiests, 2.2</t>
  </si>
  <si>
    <t>Propāns 95+ (propāns tīrais)</t>
  </si>
  <si>
    <t>UN 1978, Propāns, 2.1</t>
  </si>
  <si>
    <t>Elektrotehniskā pārvalde (EP)</t>
  </si>
  <si>
    <t>Sliežu ceļu pārvalde (SCP)</t>
  </si>
  <si>
    <t>Vagonu apkopes distance (VD)</t>
  </si>
  <si>
    <t>Rīga</t>
  </si>
  <si>
    <t>Latgale</t>
  </si>
  <si>
    <t>kg</t>
  </si>
  <si>
    <t>m3</t>
  </si>
  <si>
    <t>Tehniskie nosacījumi, raksturojums</t>
  </si>
  <si>
    <t>Nosaukums</t>
  </si>
  <si>
    <t>Kopā</t>
  </si>
  <si>
    <t>Propāna - butāna
maisījums (propāns 60+)</t>
  </si>
  <si>
    <t>UN 1965, ogļūdeņražu gāzu maisījums, sašķidrināts</t>
  </si>
  <si>
    <t>UN 1013, Oglekļa dioksīds, 2.2</t>
  </si>
  <si>
    <t>Argona maisījums ar oglekļa dioksīdu (82% argons+18% oglekļa dioksīds)</t>
  </si>
  <si>
    <t>UN 1956, saspiesta gāze, 2,2</t>
  </si>
  <si>
    <t>Rīga:</t>
  </si>
  <si>
    <t>CPE-1, UGV-1: Jāņavārtu iela 8, Rīga</t>
  </si>
  <si>
    <t>CPE-2: Starta iela 28, Rīga</t>
  </si>
  <si>
    <t>CPE-9: Altonavas iela 11a, Rīga</t>
  </si>
  <si>
    <t>Krustpils iela 24, Rīga</t>
  </si>
  <si>
    <t>CPE-3: Otrā Preču iela 4, Daugavpils</t>
  </si>
  <si>
    <t>CPRN-2: Kārklu iela 4, Daugavpils</t>
  </si>
  <si>
    <t>Torņa iela 9A, Rēzekne</t>
  </si>
  <si>
    <t>Brīvības iela 46, Rēzekne</t>
  </si>
  <si>
    <t>CPE-5: Stacijas iela 23, Rēzekne</t>
  </si>
  <si>
    <t xml:space="preserve">1.Pasažieru iela 12, Daugavpils </t>
  </si>
  <si>
    <t>Madonas iela 22, Jēkabpils</t>
  </si>
  <si>
    <t>CPE-6: Depo iela 8, Ventspils</t>
  </si>
  <si>
    <t xml:space="preserve">CPE-7: Rīgas iela 71, Liepāja </t>
  </si>
  <si>
    <t>Kurzemes 16, Ventspils</t>
  </si>
  <si>
    <t>Baseina iela 10/12, Liepāja</t>
  </si>
  <si>
    <t>Krūzes iela 47A, Rīga</t>
  </si>
  <si>
    <t>SCP</t>
  </si>
  <si>
    <t>EP</t>
  </si>
  <si>
    <t>(..)*</t>
  </si>
  <si>
    <t>Rēzekne</t>
  </si>
  <si>
    <t>Daugavpils</t>
  </si>
  <si>
    <t>Ventspils</t>
  </si>
  <si>
    <t>Liepāja</t>
  </si>
  <si>
    <t>Jelgava</t>
  </si>
  <si>
    <t>Argons 80%+CO2 20%  EN ISO 14175-M21-ArC-20</t>
  </si>
  <si>
    <r>
      <t>m</t>
    </r>
    <r>
      <rPr>
        <vertAlign val="superscript"/>
        <sz val="10"/>
        <rFont val="Arial"/>
        <family val="2"/>
        <charset val="186"/>
      </rPr>
      <t>3</t>
    </r>
  </si>
  <si>
    <t>Rēzeknē</t>
  </si>
  <si>
    <t>Daugavpilī</t>
  </si>
  <si>
    <t>Ventspilī</t>
  </si>
  <si>
    <t>Liepājā</t>
  </si>
  <si>
    <t>Jelgavā</t>
  </si>
  <si>
    <t>Stacijas iela 9c, Rēzekne</t>
  </si>
  <si>
    <t>Spaļu iela 1k, Daugavpils</t>
  </si>
  <si>
    <t xml:space="preserve"> Depo iela 21,Ventspils</t>
  </si>
  <si>
    <t>Brivibas iela 103a, Liepāja</t>
  </si>
  <si>
    <t>Bauskas iela 3a, Jelgava</t>
  </si>
  <si>
    <t>Gāzes svars atbilstoši plānotajam tilpumam</t>
  </si>
  <si>
    <t>20L (200bar)</t>
  </si>
  <si>
    <t>50L (200bar)</t>
  </si>
  <si>
    <t>UN 1006, Argons saspiests, 2.2, EN ISO 14175-11</t>
  </si>
  <si>
    <t>Argons 98%+CO2 2%  LVS EN ISO 14175-Z-ArC+NO-18/0.03</t>
  </si>
  <si>
    <t>Argons 98%+CO2 2%  LVS EN ISO 14175-Z-ArC+NO-2/0.03</t>
  </si>
  <si>
    <t>2.daļa "Propāna gāzes"</t>
  </si>
  <si>
    <t>20L</t>
  </si>
  <si>
    <t>41L</t>
  </si>
  <si>
    <t>50L</t>
  </si>
  <si>
    <t>5L</t>
  </si>
  <si>
    <t>27L</t>
  </si>
  <si>
    <t>46L</t>
  </si>
  <si>
    <t>Argona maisījums ar oglekļa dioksīdu (80% argons+20% oglekļa dioksīds)</t>
  </si>
  <si>
    <t>Argona maisījums ar oglekļa dioksīdu (98% argons+2% oglekļa dioksīds)</t>
  </si>
  <si>
    <t>Nomas pakalpojumam</t>
  </si>
  <si>
    <t>Sliežu ceļu pārvalde</t>
  </si>
  <si>
    <t>Elektrotehniskā pārvalde</t>
  </si>
  <si>
    <t>Vagonu apkopes distance</t>
  </si>
  <si>
    <t>Precei</t>
  </si>
  <si>
    <t>Mērvienība
gāzei</t>
  </si>
  <si>
    <t>[1]</t>
  </si>
  <si>
    <t>[2]</t>
  </si>
  <si>
    <t>[3]</t>
  </si>
  <si>
    <t>[4]</t>
  </si>
  <si>
    <t>[5]</t>
  </si>
  <si>
    <t>[6]</t>
  </si>
  <si>
    <t>[8]</t>
  </si>
  <si>
    <t>[9]</t>
  </si>
  <si>
    <t>[10]</t>
  </si>
  <si>
    <t>[11]</t>
  </si>
  <si>
    <t>[14]</t>
  </si>
  <si>
    <t>[15]</t>
  </si>
  <si>
    <t>[16]</t>
  </si>
  <si>
    <t>[17]</t>
  </si>
  <si>
    <t>[20]</t>
  </si>
  <si>
    <t>[21]</t>
  </si>
  <si>
    <t>[22]</t>
  </si>
  <si>
    <t>[23]</t>
  </si>
  <si>
    <t>[24]</t>
  </si>
  <si>
    <t>[25]</t>
  </si>
  <si>
    <t>[26]</t>
  </si>
  <si>
    <t>VD</t>
  </si>
  <si>
    <t>Latgale:</t>
  </si>
  <si>
    <t>Dzelzceļa ēka 528. km, Līksnas pag., Augšdaugavas nov.</t>
  </si>
  <si>
    <t>Bauskas iela 5, Jelgava</t>
  </si>
  <si>
    <t>Rīgā</t>
  </si>
  <si>
    <t>Krustpils iela 22, k-17</t>
  </si>
  <si>
    <t>*Informācija (kontaktpersonas un līguma izpildē atbildīgā kontaktpersona)  tiks norādīta, noslēdzot līgumu.</t>
  </si>
  <si>
    <t>Zemgale-Kurzeme:</t>
  </si>
  <si>
    <t>Zemgale-Kurzeme</t>
  </si>
  <si>
    <t>CPE-8, CPNR: Bauskas iela 5,Jelgava un Jaunais ceļš 6, Jelgava</t>
  </si>
  <si>
    <t>2) Visām precēm jābūt ar CE (Conformité Européne) atbilstības sertifikātu un marķējumu</t>
  </si>
  <si>
    <t>TEHNISKĀ SPECIFIKĀCIJA (apjomi, piegādes adreses)</t>
  </si>
  <si>
    <t>TEHNISKĀ SPECIFIKĀCIJA (Vispārējie noteikumi)</t>
  </si>
  <si>
    <r>
      <t>PIEZĪME</t>
    </r>
    <r>
      <rPr>
        <b/>
        <i/>
        <sz val="11"/>
        <color rgb="FFFF0000"/>
        <rFont val="Arial"/>
        <family val="2"/>
        <charset val="186"/>
      </rPr>
      <t>(*)</t>
    </r>
    <r>
      <rPr>
        <b/>
        <i/>
        <sz val="11"/>
        <rFont val="Arial"/>
        <family val="2"/>
        <charset val="186"/>
      </rPr>
      <t>: Šajā Tehniskajā specifikācijā (tabulā zemāk) norādīti plānotie apjomi un daudzumi 1 gadam attiecināmi uz līguma darbības 2 gadiem (norādītais cipars pēc aritmētiskā aprēķina x2). Norādītajiem apjomiem un daudzumiem, ņemot vērā iepirkuma dokumentācijā ietveros noteikumus, ir vienīgi informatīvs raksturs. Līguma darbības laikā tehniskās gāzes (preces) un inventārs (nomas pakalpojums) tiek nodrošināts atbilstoši faktiskajai nepieciešamībai un saskaņā ar līgumu,nepārsniedzot noteikto kopējo plānoto līgumcenu.</t>
    </r>
  </si>
  <si>
    <t>Piegādes vietu saraksts un kontaktpersonas:</t>
  </si>
  <si>
    <t>3) Visas preces jāpiegādā kopā ar tehnisko dokumentāciju, tehnisko specifikāciju, preču izcelsmes 
un garantijas sertifikātiem.</t>
  </si>
  <si>
    <t>4)  Pasūtītājs pērk preci pildītu drošai glabāšanai un lietošanai piemērota tarā, kura ir piegādātāja 
īpašums. Pasūtītājs atgriež piegādātājam taru, ja vairs nav nepieciešama, uzpildīšanai vai maiņai,
 līguma termiņam beidzoties.</t>
  </si>
  <si>
    <r>
      <rPr>
        <b/>
        <sz val="10"/>
        <rFont val="Arial"/>
        <family val="2"/>
        <charset val="186"/>
      </rPr>
      <t>Prece</t>
    </r>
    <r>
      <rPr>
        <sz val="10"/>
        <rFont val="Arial"/>
        <family val="2"/>
        <charset val="186"/>
      </rPr>
      <t xml:space="preserve"> - gāzes saskaņā ar šo Tehnisko specifikāciju.</t>
    </r>
  </si>
  <si>
    <r>
      <t xml:space="preserve">Taras tilpums 
</t>
    </r>
    <r>
      <rPr>
        <sz val="10"/>
        <color theme="1"/>
        <rFont val="Arial"/>
        <family val="2"/>
        <charset val="186"/>
      </rPr>
      <t>(var tikt mainīts līguma izpildes laikā  atbilstoši piegādātāja inventāra tilpumam)</t>
    </r>
  </si>
  <si>
    <r>
      <rPr>
        <b/>
        <sz val="10"/>
        <color theme="1"/>
        <rFont val="Arial"/>
        <family val="2"/>
        <charset val="186"/>
      </rPr>
      <t xml:space="preserve">Kopējais plānotais preces apjoms </t>
    </r>
    <r>
      <rPr>
        <sz val="10"/>
        <color theme="1"/>
        <rFont val="Arial"/>
        <family val="2"/>
        <charset val="186"/>
      </rPr>
      <t xml:space="preserve">(kg </t>
    </r>
    <r>
      <rPr>
        <i/>
        <sz val="10"/>
        <color theme="1"/>
        <rFont val="Arial"/>
        <family val="2"/>
        <charset val="186"/>
      </rPr>
      <t xml:space="preserve">vai </t>
    </r>
    <r>
      <rPr>
        <sz val="10"/>
        <color theme="1"/>
        <rFont val="Arial"/>
        <family val="2"/>
        <charset val="186"/>
      </rPr>
      <t>m</t>
    </r>
    <r>
      <rPr>
        <vertAlign val="superscript"/>
        <sz val="10"/>
        <color theme="1"/>
        <rFont val="Arial"/>
        <family val="2"/>
        <charset val="186"/>
      </rPr>
      <t>3</t>
    </r>
    <r>
      <rPr>
        <sz val="10"/>
        <color theme="1"/>
        <rFont val="Arial"/>
        <family val="2"/>
        <charset val="186"/>
      </rPr>
      <t xml:space="preserve">) </t>
    </r>
    <r>
      <rPr>
        <sz val="10"/>
        <rFont val="Arial"/>
        <family val="2"/>
        <charset val="186"/>
      </rPr>
      <t>1 gadam</t>
    </r>
    <r>
      <rPr>
        <b/>
        <sz val="10"/>
        <color rgb="FFFF0000"/>
        <rFont val="Arial"/>
        <family val="2"/>
        <charset val="186"/>
      </rPr>
      <t>*</t>
    </r>
    <r>
      <rPr>
        <sz val="10"/>
        <color theme="1"/>
        <rFont val="Arial"/>
        <family val="2"/>
        <charset val="186"/>
      </rPr>
      <t xml:space="preserve">
</t>
    </r>
    <r>
      <rPr>
        <sz val="10"/>
        <rFont val="Arial"/>
        <family val="2"/>
        <charset val="186"/>
      </rPr>
      <t>(apjoms var tikt mainīts līguma izpildes laikā pēc Pircēja nepieciešamības un pēc taras faktiskā tilpuma)</t>
    </r>
  </si>
  <si>
    <t>1) Līguma darbības laikā tiek jānodrošina šai Tehniskajai specifikācijai atbilstošu gāzu piegāde un 
inventāram (tvertnēm,baloniem) - nomas pakalpojums.</t>
  </si>
  <si>
    <r>
      <rPr>
        <b/>
        <sz val="10"/>
        <rFont val="Arial"/>
        <family val="2"/>
        <charset val="186"/>
      </rPr>
      <t xml:space="preserve">Nomas objekts </t>
    </r>
    <r>
      <rPr>
        <sz val="10"/>
        <rFont val="Arial"/>
        <family val="2"/>
        <charset val="186"/>
      </rPr>
      <t>-  inventārs gāzveida vielu drošai uzglabāšanai, lietošanai, pārvadāšanai, kas ietver
 preces iepakojumu (taru).</t>
    </r>
  </si>
  <si>
    <r>
      <t xml:space="preserve">5) Pretendents/piegādātājs garantē piedāvāto gāzu un to inventāra atbilstību saistošo tiesību aktu
 prasībām, t.sk. taras atbilstību </t>
    </r>
    <r>
      <rPr>
        <u/>
        <sz val="10"/>
        <color theme="1"/>
        <rFont val="Arial"/>
        <family val="2"/>
        <charset val="186"/>
      </rPr>
      <t>Ministru kabineta 09.12.2014. noteikumu Nr.755 “Gāzes balonu aprites,
 uzraudzības un kontroles kārtība” prasībām,</t>
    </r>
    <r>
      <rPr>
        <sz val="10"/>
        <color theme="1"/>
        <rFont val="Arial"/>
        <family val="2"/>
        <charset val="186"/>
      </rPr>
      <t xml:space="preserve"> Tehniskajā specifikācijā izvirzītajiem kvalitātes 
kritērijiem, tehniskajām prasībām, kā arī ražotāja sniegtajiem norādījumiem par gāzes vielām, 
to inventāru, t.sk. iepakojumu.</t>
    </r>
  </si>
  <si>
    <t>6) Preces nodošanas laikā pretendents/piegādātājs informē pasūtītāju par piegādātās preces lietošanas 
noteikumiem, kā arī drošības pasākumiem.</t>
  </si>
  <si>
    <t>7) Ja Tehniskajā specifikācijā ir norādīts konkrēts preču vai standarta nosaukums vai kāda cita norāde uz 
specifisku preču izcelsmi, īpašu procesu, zīmolu vai veidu, pretendents/pārdevējs var piedāvāt jebkura cita 
ražotāja preci, kas ir ekvivalenta vai labāka par Tehniskās specifikācijas aprakstā nosaukto preci, ietverot  
Tehniskajā specifikācijā prasīto preces funkcionalitāti un tehniskos parametrus pilnā apjomā.</t>
  </si>
  <si>
    <t>9) Līguma izpildes laikā pircējs var iegādāties no piegādātāja/pārdevēja arī citas piegādātāja/pārdevēja 
tirdzniecības vietā esošās un pircējam nepieciešamās  gāzes (kuras nav uzskaitītas šajā Tehniskajā
 specifikācijā, bet atbilst iepirkuma priekšmeta nomenklatūrai),  abpusēji vienojoties par cenu, kura atbilst 
aktuālajai vidējai tirgus cenai Latvijā attiecīgajām precēm.</t>
  </si>
  <si>
    <t>10) Piegādātājs/pārdevējs līguma darbības laikā ir tiesīgs aizstāt Tehniskajā specifikācijā norādītās preces 
(gāzes)/ inventāru (nomas objektu) ar citu pilnībā atbilstošu Tehniskās specifikācijas prasībām preci/inventāru,
 nemainot pozīcijai noteikto cenu (piemēram, vairs nav pieejams tirgū, jauninājums tirgū ir ekvivalents vai labāks).</t>
  </si>
  <si>
    <t>8) Apjoms - šajā Tehniskajā specifikācijā norādītie apjomi ir noteikti kā plānotie daudzumi 1 gadam.  
Līguma darbības 2 gadiem norādītais cipars pēc aritmētiskā aprēķina x2.
Apjomiem, tarai noteiktais tilpums ir informatīvs raksturs. Līguma izpildes laikā taras tilpums var tikt
 precizēts atbilstoši piegādātāja/pārdevēja taras (tilpnes, balona) faktiskajam tilpumam. Pircējam nav
 pienākums iepirkt preces un izmantot pakalpojumu pēc apjoma un klāsta, kā norādīts šajā Tehniskajā 
specifikācijā, Pircējs saskaņā ar operatīvo vajadzību un faktisko nepieciešamību iegādājas preces un
 izmanto pakalpojumu atbilstoši nepieciešamībai plānotās līgumcenas ietvaros.</t>
  </si>
  <si>
    <t>[7]</t>
  </si>
  <si>
    <t>[12]</t>
  </si>
  <si>
    <t>[13]</t>
  </si>
  <si>
    <t>[18]</t>
  </si>
  <si>
    <t>[19]</t>
  </si>
  <si>
    <t>[27]</t>
  </si>
  <si>
    <t>40L</t>
  </si>
  <si>
    <t>Propāns 95% (propāns tīrais)</t>
  </si>
  <si>
    <r>
      <t>Propāns 95%</t>
    </r>
    <r>
      <rPr>
        <b/>
        <sz val="10"/>
        <color theme="5" tint="0.39997558519241921"/>
        <rFont val="Arial"/>
        <family val="2"/>
        <charset val="186"/>
      </rPr>
      <t xml:space="preserve"> (propāns tīrais)</t>
    </r>
  </si>
  <si>
    <r>
      <t>50L</t>
    </r>
    <r>
      <rPr>
        <sz val="10"/>
        <color theme="5" tint="0.39997558519241921"/>
        <rFont val="Arial"/>
        <family val="2"/>
        <charset val="186"/>
      </rPr>
      <t xml:space="preserve"> </t>
    </r>
    <r>
      <rPr>
        <sz val="10"/>
        <rFont val="Arial"/>
        <family val="2"/>
        <charset val="186"/>
      </rPr>
      <t>(200bar)</t>
    </r>
  </si>
  <si>
    <r>
      <rPr>
        <b/>
        <sz val="10"/>
        <rFont val="Arial"/>
        <family val="2"/>
        <charset val="186"/>
      </rPr>
      <t>Plānotais inventāra (taras) daudzums</t>
    </r>
    <r>
      <rPr>
        <sz val="10"/>
        <rFont val="Arial"/>
        <family val="2"/>
        <charset val="186"/>
      </rPr>
      <t xml:space="preserve"> (gab.) 1gadam* atbilstoši struktūrvienību sadalījumam (skaits var tikt </t>
    </r>
    <r>
      <rPr>
        <u/>
        <sz val="10"/>
        <rFont val="Arial"/>
        <family val="2"/>
        <charset val="186"/>
      </rPr>
      <t>mainīts</t>
    </r>
    <r>
      <rPr>
        <sz val="10"/>
        <rFont val="Arial"/>
        <family val="2"/>
        <charset val="186"/>
      </rPr>
      <t xml:space="preserve"> līguma izpildes laikā pēc Pircēja nepieciešamības)</t>
    </r>
  </si>
  <si>
    <r>
      <rPr>
        <b/>
        <sz val="10"/>
        <rFont val="Arial"/>
        <family val="2"/>
        <charset val="186"/>
      </rPr>
      <t xml:space="preserve">Kopējais plānotais  inventāra (taras) daudzums </t>
    </r>
    <r>
      <rPr>
        <sz val="10"/>
        <rFont val="Arial"/>
        <family val="2"/>
        <charset val="186"/>
      </rPr>
      <t>(gab.) 1 gadam</t>
    </r>
    <r>
      <rPr>
        <b/>
        <sz val="10"/>
        <rFont val="Arial"/>
        <family val="2"/>
        <charset val="186"/>
      </rPr>
      <t>*</t>
    </r>
    <r>
      <rPr>
        <sz val="10"/>
        <rFont val="Arial"/>
        <family val="2"/>
        <charset val="186"/>
      </rPr>
      <t xml:space="preserve">
(skaits var tikt mainīts līguma izpildes laikā pēc Pircēja nepieciešamības)</t>
    </r>
  </si>
  <si>
    <r>
      <rPr>
        <b/>
        <sz val="10"/>
        <rFont val="Arial"/>
        <family val="2"/>
        <charset val="186"/>
      </rPr>
      <t>Plānotais inventāra (taras) skaits nomas pakalpojumam 1 dienai</t>
    </r>
    <r>
      <rPr>
        <sz val="10"/>
        <rFont val="Arial"/>
        <family val="2"/>
        <charset val="186"/>
      </rPr>
      <t xml:space="preserve"> (gab) katrai struktūrvienībai (skaits var tikt mainīts līguma izpildes laikā pēc Pircēja nepieciešamības)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</si>
</sst>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color theme="1"/>
      <name val="Arial"/>
      <family val="2"/>
      <charset val="186"/>
    </font>
    <font>
      <b/>
      <sz val="10"/>
      <color theme="1"/>
      <name val="Arial"/>
      <family val="2"/>
      <charset val="186"/>
    </font>
    <font>
      <sz val="10"/>
      <name val="Arial"/>
      <family val="2"/>
      <charset val="186"/>
    </font>
    <font>
      <b/>
      <sz val="10"/>
      <name val="Arial"/>
      <family val="2"/>
      <charset val="186"/>
    </font>
    <font>
      <sz val="10"/>
      <color theme="1" tint="0.499984740745262"/>
      <name val="Arial"/>
      <family val="2"/>
      <charset val="186"/>
    </font>
    <font>
      <sz val="10"/>
      <color rgb="FFFF0000"/>
      <name val="Arial"/>
      <family val="2"/>
      <charset val="186"/>
    </font>
    <font>
      <sz val="8"/>
      <name val="Calibri"/>
      <family val="2"/>
      <scheme val="minor"/>
    </font>
    <font>
      <vertAlign val="superscript"/>
      <sz val="10"/>
      <name val="Arial"/>
      <family val="2"/>
      <charset val="186"/>
    </font>
    <font>
      <b/>
      <sz val="9"/>
      <color theme="1"/>
      <name val="Arial"/>
      <family val="2"/>
      <charset val="186"/>
    </font>
    <font>
      <sz val="9"/>
      <color theme="1"/>
      <name val="Arial"/>
      <family val="2"/>
      <charset val="186"/>
    </font>
    <font>
      <b/>
      <sz val="11"/>
      <name val="Arial"/>
      <family val="2"/>
      <charset val="186"/>
    </font>
    <font>
      <b/>
      <sz val="10"/>
      <color rgb="FFFF0000"/>
      <name val="Arial"/>
      <family val="2"/>
      <charset val="186"/>
    </font>
    <font>
      <u/>
      <sz val="10"/>
      <name val="Arial"/>
      <family val="2"/>
      <charset val="186"/>
    </font>
    <font>
      <sz val="9"/>
      <color theme="0" tint="-0.499984740745262"/>
      <name val="Arial"/>
      <family val="2"/>
      <charset val="186"/>
    </font>
    <font>
      <b/>
      <sz val="10"/>
      <color rgb="FFC00000"/>
      <name val="Arial"/>
      <family val="2"/>
      <charset val="186"/>
    </font>
    <font>
      <u/>
      <sz val="10"/>
      <color theme="1"/>
      <name val="Arial"/>
      <family val="2"/>
      <charset val="186"/>
    </font>
    <font>
      <b/>
      <i/>
      <sz val="11"/>
      <name val="Arial"/>
      <family val="2"/>
      <charset val="186"/>
    </font>
    <font>
      <b/>
      <i/>
      <sz val="11"/>
      <color rgb="FFFF0000"/>
      <name val="Arial"/>
      <family val="2"/>
      <charset val="186"/>
    </font>
    <font>
      <b/>
      <sz val="11"/>
      <color theme="1"/>
      <name val="Calibri"/>
      <family val="2"/>
      <charset val="186"/>
      <scheme val="minor"/>
    </font>
    <font>
      <i/>
      <sz val="10"/>
      <color theme="1"/>
      <name val="Arial"/>
      <family val="2"/>
      <charset val="186"/>
    </font>
    <font>
      <vertAlign val="superscript"/>
      <sz val="10"/>
      <color theme="1"/>
      <name val="Arial"/>
      <family val="2"/>
      <charset val="186"/>
    </font>
    <font>
      <b/>
      <sz val="10"/>
      <color theme="5" tint="0.39997558519241921"/>
      <name val="Arial"/>
      <family val="2"/>
      <charset val="186"/>
    </font>
    <font>
      <sz val="10"/>
      <color theme="5" tint="0.39997558519241921"/>
      <name val="Arial"/>
      <family val="2"/>
      <charset val="186"/>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169">
    <xf numFmtId="0" fontId="0" fillId="0" borderId="0" xfId="0"/>
    <xf numFmtId="0" fontId="1" fillId="0" borderId="1" xfId="0" applyFont="1" applyBorder="1" applyAlignment="1">
      <alignment vertical="top"/>
    </xf>
    <xf numFmtId="0" fontId="1" fillId="0" borderId="0" xfId="0" applyFont="1"/>
    <xf numFmtId="0" fontId="2" fillId="0" borderId="0" xfId="0" applyFont="1"/>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2" borderId="1" xfId="0" applyFont="1" applyFill="1" applyBorder="1"/>
    <xf numFmtId="0" fontId="1" fillId="0" borderId="0" xfId="0" applyFont="1" applyAlignment="1"/>
    <xf numFmtId="0" fontId="2" fillId="0" borderId="0" xfId="0" applyFont="1" applyAlignment="1">
      <alignment horizontal="center"/>
    </xf>
    <xf numFmtId="0" fontId="1" fillId="0" borderId="0" xfId="0" applyFont="1" applyAlignment="1">
      <alignment horizontal="center"/>
    </xf>
    <xf numFmtId="0" fontId="4" fillId="0" borderId="1" xfId="0" applyFont="1" applyFill="1" applyBorder="1" applyAlignment="1">
      <alignment horizontal="center" vertical="center" wrapText="1"/>
    </xf>
    <xf numFmtId="0" fontId="1" fillId="0" borderId="0" xfId="0" applyFont="1" applyFill="1"/>
    <xf numFmtId="0" fontId="2" fillId="0" borderId="0" xfId="0" applyFont="1" applyFill="1" applyAlignment="1">
      <alignment vertical="top"/>
    </xf>
    <xf numFmtId="0" fontId="1" fillId="0" borderId="0" xfId="0" applyFont="1" applyFill="1" applyAlignment="1">
      <alignment vertical="top"/>
    </xf>
    <xf numFmtId="0" fontId="1" fillId="0" borderId="0" xfId="0" applyFont="1" applyFill="1" applyAlignment="1">
      <alignment horizontal="left" vertical="top" wrapText="1"/>
    </xf>
    <xf numFmtId="0" fontId="2" fillId="0" borderId="0" xfId="0" applyFont="1" applyFill="1" applyAlignment="1">
      <alignment vertical="top" wrapText="1"/>
    </xf>
    <xf numFmtId="0" fontId="1" fillId="0" borderId="0" xfId="0" applyFont="1" applyFill="1" applyAlignment="1">
      <alignment vertical="top"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3" fillId="0" borderId="4" xfId="0" applyFont="1" applyBorder="1" applyAlignment="1">
      <alignment horizontal="center" vertical="center" wrapText="1"/>
    </xf>
    <xf numFmtId="0" fontId="1" fillId="0" borderId="0" xfId="0" applyFont="1" applyFill="1" applyAlignment="1"/>
    <xf numFmtId="0" fontId="4" fillId="0" borderId="4" xfId="0" applyFont="1" applyBorder="1" applyAlignment="1">
      <alignment horizontal="center" vertical="center"/>
    </xf>
    <xf numFmtId="0" fontId="1" fillId="0" borderId="0" xfId="0" applyFont="1" applyFill="1" applyBorder="1"/>
    <xf numFmtId="1" fontId="6" fillId="2" borderId="1" xfId="0" applyNumberFormat="1" applyFont="1" applyFill="1" applyBorder="1" applyAlignment="1">
      <alignment horizontal="center" vertical="center"/>
    </xf>
    <xf numFmtId="0" fontId="1" fillId="0" borderId="0" xfId="0" applyFont="1" applyFill="1" applyAlignment="1">
      <alignment horizontal="left" vertical="top" wrapText="1"/>
    </xf>
    <xf numFmtId="0" fontId="2" fillId="0" borderId="0" xfId="0" applyFont="1" applyFill="1"/>
    <xf numFmtId="0" fontId="2" fillId="0" borderId="0" xfId="0" applyFont="1" applyFill="1" applyAlignment="1">
      <alignment horizontal="center" vertical="top" wrapText="1"/>
    </xf>
    <xf numFmtId="0" fontId="2" fillId="0" borderId="0" xfId="0" applyFont="1" applyFill="1" applyAlignment="1"/>
    <xf numFmtId="0" fontId="2" fillId="0" borderId="0" xfId="0" applyFont="1" applyAlignment="1"/>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6" fillId="0" borderId="0" xfId="0" applyFont="1" applyAlignment="1">
      <alignment horizontal="center" vertical="top"/>
    </xf>
    <xf numFmtId="0" fontId="1" fillId="0" borderId="0" xfId="0" applyFont="1" applyAlignment="1">
      <alignment horizontal="center" vertical="top"/>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4" fillId="0" borderId="1" xfId="0" applyFont="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0" fillId="2" borderId="3" xfId="0" applyFont="1" applyFill="1" applyBorder="1" applyAlignment="1">
      <alignment horizontal="center" vertical="center" textRotation="90" wrapText="1"/>
    </xf>
    <xf numFmtId="0" fontId="9" fillId="2" borderId="3" xfId="0" applyFont="1" applyFill="1" applyBorder="1" applyAlignment="1">
      <alignment horizontal="center" vertical="center" textRotation="90" wrapText="1"/>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6" xfId="0" applyFont="1" applyFill="1" applyBorder="1" applyAlignment="1">
      <alignment horizontal="center" vertical="top"/>
    </xf>
    <xf numFmtId="0" fontId="3" fillId="2" borderId="6" xfId="0" applyFont="1" applyFill="1" applyBorder="1" applyAlignment="1">
      <alignment horizontal="center" vertical="top"/>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4" fillId="5" borderId="7" xfId="0" applyFont="1" applyFill="1" applyBorder="1" applyAlignment="1">
      <alignment vertical="center"/>
    </xf>
    <xf numFmtId="0" fontId="4" fillId="5" borderId="5" xfId="0" applyFont="1" applyFill="1" applyBorder="1" applyAlignment="1">
      <alignment vertical="center"/>
    </xf>
    <xf numFmtId="0" fontId="4" fillId="5" borderId="2" xfId="0" applyFont="1" applyFill="1" applyBorder="1" applyAlignment="1">
      <alignment vertical="center"/>
    </xf>
    <xf numFmtId="0" fontId="4" fillId="5" borderId="7" xfId="0" applyFont="1" applyFill="1" applyBorder="1" applyAlignment="1">
      <alignment horizontal="left" vertical="center"/>
    </xf>
    <xf numFmtId="0" fontId="1" fillId="5" borderId="5" xfId="0" applyFont="1" applyFill="1" applyBorder="1" applyAlignment="1">
      <alignment vertical="center"/>
    </xf>
    <xf numFmtId="0" fontId="2" fillId="5" borderId="5" xfId="0" applyFont="1" applyFill="1" applyBorder="1" applyAlignment="1">
      <alignment vertical="center" wrapText="1"/>
    </xf>
    <xf numFmtId="0" fontId="2" fillId="5" borderId="2" xfId="0" applyFont="1" applyFill="1" applyBorder="1" applyAlignment="1">
      <alignment horizontal="center" textRotation="90" wrapText="1"/>
    </xf>
    <xf numFmtId="0" fontId="1" fillId="5" borderId="1" xfId="0" applyFont="1" applyFill="1" applyBorder="1"/>
    <xf numFmtId="0" fontId="2" fillId="4" borderId="2" xfId="0" applyFont="1" applyFill="1" applyBorder="1" applyAlignment="1">
      <alignment horizontal="center" vertical="top"/>
    </xf>
    <xf numFmtId="0" fontId="2" fillId="4" borderId="1" xfId="0" applyFont="1" applyFill="1" applyBorder="1"/>
    <xf numFmtId="0" fontId="1" fillId="4" borderId="1" xfId="0" applyFont="1" applyFill="1" applyBorder="1"/>
    <xf numFmtId="0" fontId="1" fillId="4" borderId="1" xfId="0" applyFont="1" applyFill="1" applyBorder="1" applyAlignment="1">
      <alignment horizontal="center" vertical="top"/>
    </xf>
    <xf numFmtId="0" fontId="1" fillId="4" borderId="1" xfId="0" applyFont="1" applyFill="1" applyBorder="1" applyAlignment="1">
      <alignment horizontal="left"/>
    </xf>
    <xf numFmtId="0" fontId="1" fillId="4" borderId="1" xfId="0" applyFont="1" applyFill="1" applyBorder="1" applyAlignment="1">
      <alignment horizontal="center" vertical="top" wrapText="1"/>
    </xf>
    <xf numFmtId="0" fontId="11" fillId="0" borderId="0" xfId="0" applyFont="1" applyBorder="1" applyAlignment="1">
      <alignment horizontal="center" vertical="center"/>
    </xf>
    <xf numFmtId="0" fontId="3" fillId="6"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6" borderId="0" xfId="0" applyFont="1" applyFill="1"/>
    <xf numFmtId="0" fontId="3" fillId="6" borderId="4" xfId="0" applyFont="1" applyFill="1" applyBorder="1" applyAlignment="1">
      <alignment horizontal="center" vertical="center"/>
    </xf>
    <xf numFmtId="0" fontId="3"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2" fillId="6" borderId="3" xfId="0" applyFont="1" applyFill="1" applyBorder="1" applyAlignment="1">
      <alignment horizontal="center" vertical="top"/>
    </xf>
    <xf numFmtId="0" fontId="1" fillId="6" borderId="1" xfId="0" applyFont="1" applyFill="1" applyBorder="1" applyAlignment="1">
      <alignment vertical="top"/>
    </xf>
    <xf numFmtId="0" fontId="1" fillId="6" borderId="6" xfId="0" applyFont="1" applyFill="1" applyBorder="1" applyAlignment="1">
      <alignment horizontal="center" vertical="top"/>
    </xf>
    <xf numFmtId="0" fontId="1" fillId="6" borderId="4" xfId="0" applyFont="1" applyFill="1" applyBorder="1" applyAlignment="1">
      <alignment horizontal="center" vertical="top"/>
    </xf>
    <xf numFmtId="0" fontId="12" fillId="0" borderId="0" xfId="0" applyFont="1"/>
    <xf numFmtId="0" fontId="6" fillId="0" borderId="0" xfId="0" applyFont="1"/>
    <xf numFmtId="0" fontId="16" fillId="0" borderId="0" xfId="0" applyFont="1" applyAlignment="1">
      <alignment horizontal="left" vertical="center"/>
    </xf>
    <xf numFmtId="0" fontId="2" fillId="3"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164" fontId="3" fillId="0" borderId="1" xfId="0" applyNumberFormat="1" applyFont="1" applyBorder="1" applyAlignment="1">
      <alignment horizontal="center" vertical="center"/>
    </xf>
    <xf numFmtId="1" fontId="4" fillId="5" borderId="2" xfId="0" applyNumberFormat="1" applyFont="1" applyFill="1" applyBorder="1" applyAlignment="1">
      <alignment vertical="center"/>
    </xf>
    <xf numFmtId="1" fontId="3" fillId="6"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4" fillId="0" borderId="1" xfId="0" applyNumberFormat="1" applyFont="1" applyBorder="1" applyAlignment="1">
      <alignment horizontal="center" vertical="center"/>
    </xf>
    <xf numFmtId="0" fontId="10" fillId="6" borderId="3" xfId="0" applyFont="1" applyFill="1" applyBorder="1" applyAlignment="1">
      <alignment horizontal="center" vertical="center" textRotation="90" wrapText="1"/>
    </xf>
    <xf numFmtId="0" fontId="9" fillId="6" borderId="3" xfId="0" applyFont="1" applyFill="1" applyBorder="1" applyAlignment="1">
      <alignment horizontal="center" vertical="center" textRotation="90" wrapText="1"/>
    </xf>
    <xf numFmtId="0" fontId="10" fillId="4" borderId="3" xfId="0" applyFont="1" applyFill="1" applyBorder="1" applyAlignment="1">
      <alignment horizontal="center" vertical="center" textRotation="90" wrapText="1"/>
    </xf>
    <xf numFmtId="0" fontId="9" fillId="4" borderId="3" xfId="0" applyFont="1" applyFill="1" applyBorder="1" applyAlignment="1">
      <alignment horizontal="center" vertical="center" textRotation="90" wrapText="1"/>
    </xf>
    <xf numFmtId="0" fontId="1" fillId="0" borderId="9"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9" fillId="0" borderId="0" xfId="0" applyFont="1" applyAlignment="1">
      <alignment horizontal="center"/>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center" vertical="center" wrapText="1"/>
    </xf>
    <xf numFmtId="0" fontId="1" fillId="6" borderId="3" xfId="0" applyFont="1" applyFill="1" applyBorder="1" applyAlignment="1">
      <alignment horizontal="center" vertical="center" textRotation="90" wrapText="1"/>
    </xf>
    <xf numFmtId="0" fontId="1" fillId="6" borderId="4"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4" borderId="3" xfId="0" applyFont="1" applyFill="1" applyBorder="1" applyAlignment="1">
      <alignment horizontal="center" vertical="center" textRotation="90" wrapText="1"/>
    </xf>
    <xf numFmtId="0" fontId="1" fillId="4" borderId="4" xfId="0" applyFont="1" applyFill="1" applyBorder="1" applyAlignment="1">
      <alignment horizontal="center" vertical="center" textRotation="90" wrapText="1"/>
    </xf>
    <xf numFmtId="0" fontId="1" fillId="0" borderId="3" xfId="0" applyFont="1" applyBorder="1" applyAlignment="1">
      <alignment horizontal="center" vertical="center" textRotation="90" wrapText="1"/>
    </xf>
    <xf numFmtId="0" fontId="1" fillId="0" borderId="4" xfId="0" applyFont="1" applyBorder="1" applyAlignment="1">
      <alignment horizontal="center" vertical="center" textRotation="90"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 fillId="4" borderId="1" xfId="0" applyFont="1" applyFill="1" applyBorder="1" applyAlignment="1">
      <alignment horizontal="left"/>
    </xf>
    <xf numFmtId="0" fontId="1" fillId="0" borderId="0" xfId="0" applyFont="1" applyFill="1" applyAlignment="1">
      <alignment horizontal="left" vertical="top" wrapText="1"/>
    </xf>
    <xf numFmtId="0" fontId="3" fillId="2" borderId="2" xfId="0" applyFont="1" applyFill="1" applyBorder="1" applyAlignment="1">
      <alignment horizontal="left" vertical="center"/>
    </xf>
    <xf numFmtId="0" fontId="3"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1" xfId="0" applyFont="1" applyFill="1" applyBorder="1" applyAlignment="1"/>
    <xf numFmtId="0" fontId="1" fillId="6" borderId="5" xfId="0" applyFont="1" applyFill="1" applyBorder="1" applyAlignment="1">
      <alignment horizontal="left" vertical="top" wrapText="1"/>
    </xf>
    <xf numFmtId="0" fontId="1" fillId="6" borderId="2" xfId="0" applyFont="1" applyFill="1" applyBorder="1" applyAlignment="1">
      <alignment horizontal="left" vertical="top" wrapText="1"/>
    </xf>
    <xf numFmtId="0" fontId="1" fillId="6" borderId="1" xfId="0" applyFont="1" applyFill="1" applyBorder="1" applyAlignment="1">
      <alignment horizontal="lef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Font="1" applyBorder="1" applyAlignment="1">
      <alignment horizontal="center" vertical="center"/>
    </xf>
    <xf numFmtId="0" fontId="4" fillId="0" borderId="0" xfId="0" applyFont="1" applyAlignment="1">
      <alignment horizontal="center" wrapText="1"/>
    </xf>
    <xf numFmtId="0" fontId="17" fillId="0" borderId="8" xfId="0" applyFont="1" applyBorder="1" applyAlignment="1">
      <alignment horizontal="left" vertical="center" wrapText="1"/>
    </xf>
    <xf numFmtId="0" fontId="2" fillId="2" borderId="3"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6" borderId="3" xfId="0" applyFont="1" applyFill="1" applyBorder="1" applyAlignment="1">
      <alignment horizontal="center" vertical="top" wrapText="1"/>
    </xf>
    <xf numFmtId="0" fontId="2" fillId="6" borderId="6" xfId="0" applyFont="1" applyFill="1" applyBorder="1" applyAlignment="1">
      <alignment horizontal="center" vertical="top" wrapText="1"/>
    </xf>
    <xf numFmtId="0" fontId="2" fillId="6" borderId="4" xfId="0" applyFont="1" applyFill="1" applyBorder="1" applyAlignment="1">
      <alignment horizontal="center" vertical="top" wrapText="1"/>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9" fillId="6" borderId="7"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6" borderId="1" xfId="0" applyFont="1" applyFill="1" applyBorder="1" applyAlignment="1">
      <alignment vertical="top" wrapText="1"/>
    </xf>
    <xf numFmtId="0" fontId="2" fillId="6" borderId="1" xfId="0" applyFont="1" applyFill="1" applyBorder="1" applyAlignment="1">
      <alignment vertical="top"/>
    </xf>
    <xf numFmtId="0" fontId="1" fillId="6" borderId="1" xfId="0" applyFont="1" applyFill="1" applyBorder="1" applyAlignment="1">
      <alignment horizontal="left" vertical="top"/>
    </xf>
    <xf numFmtId="0" fontId="15" fillId="0" borderId="7"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DFFA3"/>
      <color rgb="FFE2EAF2"/>
      <color rgb="FFF4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iene Popova" id="{6748AC1D-7375-472E-9E5C-74339D43B3E3}" userId="S::popovl01@ldz.lv::8186cb43-e73b-43ef-913c-663a03c5754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 dT="2025-02-11T08:51:28.98" personId="{6748AC1D-7375-472E-9E5C-74339D43B3E3}" id="{FE487AAF-AB24-4DD0-878A-54AA9937D31D}">
    <text>SCP: Feromix C20 vai ekvivalents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5BA8-0217-4D76-B419-F601E39FA6EB}">
  <dimension ref="B2:AL15"/>
  <sheetViews>
    <sheetView topLeftCell="A6" workbookViewId="0">
      <selection activeCell="B13" sqref="B13:AK13"/>
    </sheetView>
  </sheetViews>
  <sheetFormatPr defaultRowHeight="15" x14ac:dyDescent="0.25"/>
  <cols>
    <col min="1" max="1" width="6.28515625" customWidth="1"/>
  </cols>
  <sheetData>
    <row r="2" spans="2:38" x14ac:dyDescent="0.25">
      <c r="B2" s="105" t="s">
        <v>118</v>
      </c>
      <c r="C2" s="105"/>
      <c r="D2" s="105"/>
      <c r="E2" s="105"/>
      <c r="F2" s="105"/>
      <c r="G2" s="105"/>
      <c r="H2" s="105"/>
      <c r="I2" s="105"/>
      <c r="J2" s="105"/>
    </row>
    <row r="4" spans="2:38" ht="27.6" customHeight="1" x14ac:dyDescent="0.25">
      <c r="B4" s="99" t="s">
        <v>126</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row>
    <row r="5" spans="2:38" x14ac:dyDescent="0.25">
      <c r="B5" s="104" t="s">
        <v>123</v>
      </c>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2:38" ht="29.45" customHeight="1" x14ac:dyDescent="0.25">
      <c r="B6" s="103" t="s">
        <v>127</v>
      </c>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row>
    <row r="7" spans="2:38" x14ac:dyDescent="0.25">
      <c r="B7" s="100" t="s">
        <v>116</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row>
    <row r="8" spans="2:38" ht="21.95" customHeight="1" x14ac:dyDescent="0.25">
      <c r="B8" s="99" t="s">
        <v>121</v>
      </c>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row>
    <row r="9" spans="2:38" ht="41.45" customHeight="1" x14ac:dyDescent="0.25">
      <c r="B9" s="103" t="s">
        <v>122</v>
      </c>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row>
    <row r="10" spans="2:38" ht="64.5" customHeight="1" x14ac:dyDescent="0.25">
      <c r="B10" s="99" t="s">
        <v>128</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row>
    <row r="11" spans="2:38" ht="27" customHeight="1" x14ac:dyDescent="0.25">
      <c r="B11" s="99" t="s">
        <v>129</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row>
    <row r="12" spans="2:38" ht="51.95" customHeight="1" x14ac:dyDescent="0.25">
      <c r="B12" s="99" t="s">
        <v>130</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row>
    <row r="13" spans="2:38" ht="105.75" customHeight="1" x14ac:dyDescent="0.25">
      <c r="B13" s="101" t="s">
        <v>133</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84"/>
    </row>
    <row r="14" spans="2:38" ht="57.95" customHeight="1" x14ac:dyDescent="0.25">
      <c r="B14" s="99" t="s">
        <v>131</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row>
    <row r="15" spans="2:38" ht="47.45" customHeight="1" x14ac:dyDescent="0.25">
      <c r="B15" s="99" t="s">
        <v>132</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row>
  </sheetData>
  <mergeCells count="13">
    <mergeCell ref="B9:AL9"/>
    <mergeCell ref="B2:J2"/>
    <mergeCell ref="B4:AL4"/>
    <mergeCell ref="B5:AL5"/>
    <mergeCell ref="B6:AL6"/>
    <mergeCell ref="B7:AL7"/>
    <mergeCell ref="B8:AL8"/>
    <mergeCell ref="B14:AL14"/>
    <mergeCell ref="B15:AL15"/>
    <mergeCell ref="B10:AL10"/>
    <mergeCell ref="B11:AL11"/>
    <mergeCell ref="B12:AL12"/>
    <mergeCell ref="B13:AK13"/>
  </mergeCells>
  <pageMargins left="0.11811023622047245"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78"/>
  <sheetViews>
    <sheetView tabSelected="1" zoomScale="70" zoomScaleNormal="70" workbookViewId="0">
      <pane ySplit="7" topLeftCell="A8" activePane="bottomLeft" state="frozen"/>
      <selection pane="bottomLeft" activeCell="AB27" sqref="AB27"/>
    </sheetView>
  </sheetViews>
  <sheetFormatPr defaultColWidth="9.140625" defaultRowHeight="12.75" x14ac:dyDescent="0.2"/>
  <cols>
    <col min="1" max="1" width="8.140625" style="34" customWidth="1"/>
    <col min="2" max="2" width="20.85546875" style="3" customWidth="1"/>
    <col min="3" max="3" width="24.85546875" style="2" customWidth="1"/>
    <col min="4" max="4" width="10.7109375" style="2" customWidth="1"/>
    <col min="5" max="6" width="12.85546875" style="2" customWidth="1"/>
    <col min="7" max="9" width="4.7109375" style="2" customWidth="1"/>
    <col min="10" max="10" width="4.7109375" style="3" customWidth="1"/>
    <col min="11" max="13" width="4.7109375" style="2" customWidth="1"/>
    <col min="14" max="14" width="4.7109375" style="3" customWidth="1"/>
    <col min="15" max="20" width="4.7109375" style="2" customWidth="1"/>
    <col min="21" max="21" width="4.7109375" style="3" customWidth="1"/>
    <col min="22" max="22" width="17.5703125" style="9" customWidth="1"/>
    <col min="23" max="23" width="18.5703125" style="2" customWidth="1"/>
    <col min="24" max="27" width="9.5703125" style="2" customWidth="1"/>
    <col min="28" max="32" width="9.140625" style="2" customWidth="1"/>
    <col min="33" max="16384" width="9.140625" style="2"/>
  </cols>
  <sheetData>
    <row r="1" spans="1:31" ht="30" customHeight="1" x14ac:dyDescent="0.2">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row>
    <row r="2" spans="1:31" ht="21.75" customHeight="1" x14ac:dyDescent="0.2">
      <c r="A2" s="137" t="s">
        <v>117</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row>
    <row r="3" spans="1:31" ht="46.5" customHeight="1" x14ac:dyDescent="0.2">
      <c r="A3" s="70"/>
      <c r="B3" s="139" t="s">
        <v>119</v>
      </c>
      <c r="C3" s="139"/>
      <c r="D3" s="139"/>
      <c r="E3" s="139"/>
      <c r="F3" s="139"/>
      <c r="G3" s="139"/>
      <c r="H3" s="139"/>
      <c r="I3" s="139"/>
      <c r="J3" s="139"/>
      <c r="K3" s="139"/>
      <c r="L3" s="139"/>
      <c r="M3" s="139"/>
      <c r="N3" s="139"/>
      <c r="O3" s="139"/>
      <c r="P3" s="139"/>
      <c r="Q3" s="139"/>
      <c r="R3" s="139"/>
      <c r="S3" s="139"/>
      <c r="T3" s="139"/>
      <c r="U3" s="139"/>
      <c r="V3" s="139"/>
      <c r="W3" s="139"/>
      <c r="X3" s="139"/>
      <c r="Y3" s="139"/>
      <c r="Z3" s="139"/>
      <c r="AA3" s="139"/>
    </row>
    <row r="4" spans="1:31" ht="51.75" customHeight="1" x14ac:dyDescent="0.2">
      <c r="A4" s="146" t="s">
        <v>0</v>
      </c>
      <c r="B4" s="131" t="s">
        <v>20</v>
      </c>
      <c r="C4" s="134" t="s">
        <v>19</v>
      </c>
      <c r="D4" s="159" t="s">
        <v>83</v>
      </c>
      <c r="E4" s="160"/>
      <c r="F4" s="85" t="s">
        <v>79</v>
      </c>
      <c r="G4" s="149" t="s">
        <v>144</v>
      </c>
      <c r="H4" s="150"/>
      <c r="I4" s="150"/>
      <c r="J4" s="150"/>
      <c r="K4" s="150"/>
      <c r="L4" s="150"/>
      <c r="M4" s="150"/>
      <c r="N4" s="150"/>
      <c r="O4" s="150"/>
      <c r="P4" s="150"/>
      <c r="Q4" s="150"/>
      <c r="R4" s="150"/>
      <c r="S4" s="150"/>
      <c r="T4" s="150"/>
      <c r="U4" s="150"/>
      <c r="V4" s="118" t="s">
        <v>145</v>
      </c>
      <c r="W4" s="106" t="s">
        <v>125</v>
      </c>
      <c r="X4" s="109" t="s">
        <v>146</v>
      </c>
      <c r="Y4" s="109"/>
      <c r="Z4" s="109"/>
      <c r="AA4" s="109"/>
      <c r="AB4" s="97"/>
      <c r="AC4" s="98"/>
      <c r="AD4" s="98"/>
      <c r="AE4" s="98"/>
    </row>
    <row r="5" spans="1:31" ht="27.75" customHeight="1" x14ac:dyDescent="0.2">
      <c r="A5" s="147"/>
      <c r="B5" s="132"/>
      <c r="C5" s="135"/>
      <c r="D5" s="134" t="s">
        <v>64</v>
      </c>
      <c r="E5" s="134" t="s">
        <v>84</v>
      </c>
      <c r="F5" s="157" t="s">
        <v>124</v>
      </c>
      <c r="G5" s="151" t="s">
        <v>13</v>
      </c>
      <c r="H5" s="152"/>
      <c r="I5" s="152"/>
      <c r="J5" s="152"/>
      <c r="K5" s="153" t="s">
        <v>12</v>
      </c>
      <c r="L5" s="154"/>
      <c r="M5" s="154"/>
      <c r="N5" s="154"/>
      <c r="O5" s="155" t="s">
        <v>14</v>
      </c>
      <c r="P5" s="156"/>
      <c r="Q5" s="156"/>
      <c r="R5" s="156"/>
      <c r="S5" s="156"/>
      <c r="T5" s="156"/>
      <c r="U5" s="156"/>
      <c r="V5" s="119"/>
      <c r="W5" s="107"/>
      <c r="X5" s="110" t="s">
        <v>13</v>
      </c>
      <c r="Y5" s="112" t="s">
        <v>12</v>
      </c>
      <c r="Z5" s="114" t="s">
        <v>14</v>
      </c>
      <c r="AA5" s="116" t="s">
        <v>21</v>
      </c>
    </row>
    <row r="6" spans="1:31" ht="106.5" customHeight="1" x14ac:dyDescent="0.2">
      <c r="A6" s="148"/>
      <c r="B6" s="133"/>
      <c r="C6" s="136"/>
      <c r="D6" s="136"/>
      <c r="E6" s="136"/>
      <c r="F6" s="158"/>
      <c r="G6" s="93" t="s">
        <v>15</v>
      </c>
      <c r="H6" s="93" t="s">
        <v>16</v>
      </c>
      <c r="I6" s="93" t="s">
        <v>114</v>
      </c>
      <c r="J6" s="94" t="s">
        <v>21</v>
      </c>
      <c r="K6" s="43" t="s">
        <v>15</v>
      </c>
      <c r="L6" s="43" t="s">
        <v>16</v>
      </c>
      <c r="M6" s="43" t="s">
        <v>114</v>
      </c>
      <c r="N6" s="44" t="s">
        <v>21</v>
      </c>
      <c r="O6" s="95" t="s">
        <v>47</v>
      </c>
      <c r="P6" s="95" t="s">
        <v>48</v>
      </c>
      <c r="Q6" s="95" t="s">
        <v>15</v>
      </c>
      <c r="R6" s="95" t="s">
        <v>49</v>
      </c>
      <c r="S6" s="95" t="s">
        <v>50</v>
      </c>
      <c r="T6" s="95" t="s">
        <v>51</v>
      </c>
      <c r="U6" s="96" t="s">
        <v>21</v>
      </c>
      <c r="V6" s="120"/>
      <c r="W6" s="108"/>
      <c r="X6" s="111"/>
      <c r="Y6" s="113"/>
      <c r="Z6" s="115"/>
      <c r="AA6" s="117"/>
    </row>
    <row r="7" spans="1:31" ht="14.25" customHeight="1" x14ac:dyDescent="0.2">
      <c r="A7" s="37" t="s">
        <v>85</v>
      </c>
      <c r="B7" s="37" t="s">
        <v>86</v>
      </c>
      <c r="C7" s="37" t="s">
        <v>87</v>
      </c>
      <c r="D7" s="37" t="s">
        <v>88</v>
      </c>
      <c r="E7" s="37" t="s">
        <v>89</v>
      </c>
      <c r="F7" s="37" t="s">
        <v>90</v>
      </c>
      <c r="G7" s="37" t="s">
        <v>134</v>
      </c>
      <c r="H7" s="37" t="s">
        <v>91</v>
      </c>
      <c r="I7" s="37" t="s">
        <v>92</v>
      </c>
      <c r="J7" s="37" t="s">
        <v>93</v>
      </c>
      <c r="K7" s="37" t="s">
        <v>94</v>
      </c>
      <c r="L7" s="37" t="s">
        <v>135</v>
      </c>
      <c r="M7" s="37" t="s">
        <v>136</v>
      </c>
      <c r="N7" s="37" t="s">
        <v>95</v>
      </c>
      <c r="O7" s="37" t="s">
        <v>96</v>
      </c>
      <c r="P7" s="37" t="s">
        <v>97</v>
      </c>
      <c r="Q7" s="37" t="s">
        <v>98</v>
      </c>
      <c r="R7" s="37" t="s">
        <v>137</v>
      </c>
      <c r="S7" s="37" t="s">
        <v>138</v>
      </c>
      <c r="T7" s="37" t="s">
        <v>99</v>
      </c>
      <c r="U7" s="37" t="s">
        <v>100</v>
      </c>
      <c r="V7" s="37" t="s">
        <v>101</v>
      </c>
      <c r="W7" s="37" t="s">
        <v>102</v>
      </c>
      <c r="X7" s="37" t="s">
        <v>103</v>
      </c>
      <c r="Y7" s="37" t="s">
        <v>104</v>
      </c>
      <c r="Z7" s="37" t="s">
        <v>105</v>
      </c>
      <c r="AA7" s="37" t="s">
        <v>139</v>
      </c>
    </row>
    <row r="8" spans="1:31" ht="22.15" customHeight="1" x14ac:dyDescent="0.2">
      <c r="A8" s="59" t="s">
        <v>1</v>
      </c>
      <c r="B8" s="60"/>
      <c r="C8" s="61"/>
      <c r="D8" s="61"/>
      <c r="E8" s="61"/>
      <c r="F8" s="61"/>
      <c r="G8" s="61"/>
      <c r="H8" s="61"/>
      <c r="I8" s="61"/>
      <c r="J8" s="61"/>
      <c r="K8" s="61"/>
      <c r="L8" s="61"/>
      <c r="M8" s="61"/>
      <c r="N8" s="61"/>
      <c r="O8" s="61"/>
      <c r="P8" s="61"/>
      <c r="Q8" s="61"/>
      <c r="R8" s="61"/>
      <c r="S8" s="61"/>
      <c r="T8" s="61"/>
      <c r="U8" s="61"/>
      <c r="V8" s="62"/>
      <c r="W8" s="63"/>
      <c r="X8" s="63"/>
      <c r="Y8" s="63"/>
      <c r="Z8" s="63"/>
      <c r="AA8" s="63"/>
    </row>
    <row r="9" spans="1:31" ht="27" customHeight="1" x14ac:dyDescent="0.2">
      <c r="A9" s="5">
        <v>1</v>
      </c>
      <c r="B9" s="11" t="s">
        <v>2</v>
      </c>
      <c r="C9" s="5" t="s">
        <v>3</v>
      </c>
      <c r="D9" s="5">
        <v>3.5</v>
      </c>
      <c r="E9" s="5" t="s">
        <v>17</v>
      </c>
      <c r="F9" s="35" t="s">
        <v>71</v>
      </c>
      <c r="G9" s="71">
        <v>2</v>
      </c>
      <c r="H9" s="71"/>
      <c r="I9" s="71">
        <v>1</v>
      </c>
      <c r="J9" s="72">
        <f>SUM(G9:I9)</f>
        <v>3</v>
      </c>
      <c r="K9" s="41">
        <v>2</v>
      </c>
      <c r="L9" s="41"/>
      <c r="M9" s="41"/>
      <c r="N9" s="42">
        <f>SUM(K9:M9)</f>
        <v>2</v>
      </c>
      <c r="O9" s="52"/>
      <c r="P9" s="52"/>
      <c r="Q9" s="52"/>
      <c r="R9" s="52"/>
      <c r="S9" s="52"/>
      <c r="T9" s="52"/>
      <c r="U9" s="53"/>
      <c r="V9" s="23">
        <f t="shared" ref="V9:V22" si="0">SUM(J9,N9,U9)</f>
        <v>5</v>
      </c>
      <c r="W9" s="87">
        <f>ROUND(D9*V9,1)</f>
        <v>17.5</v>
      </c>
      <c r="X9" s="89">
        <v>3</v>
      </c>
      <c r="Y9" s="90">
        <v>2</v>
      </c>
      <c r="Z9" s="91"/>
      <c r="AA9" s="92">
        <f>SUM(X9:Z9)</f>
        <v>5</v>
      </c>
    </row>
    <row r="10" spans="1:31" ht="27" customHeight="1" x14ac:dyDescent="0.2">
      <c r="A10" s="5">
        <v>2</v>
      </c>
      <c r="B10" s="11" t="s">
        <v>2</v>
      </c>
      <c r="C10" s="5" t="s">
        <v>3</v>
      </c>
      <c r="D10" s="5">
        <v>8</v>
      </c>
      <c r="E10" s="5" t="s">
        <v>17</v>
      </c>
      <c r="F10" s="35" t="s">
        <v>72</v>
      </c>
      <c r="G10" s="73">
        <v>1</v>
      </c>
      <c r="H10" s="73">
        <v>2</v>
      </c>
      <c r="I10" s="73"/>
      <c r="J10" s="72">
        <f t="shared" ref="J10:J29" si="1">SUM(G10:I10)</f>
        <v>3</v>
      </c>
      <c r="K10" s="41">
        <v>1</v>
      </c>
      <c r="L10" s="41">
        <v>1</v>
      </c>
      <c r="M10" s="41"/>
      <c r="N10" s="42">
        <f t="shared" ref="N10:N30" si="2">SUM(K10:M10)</f>
        <v>2</v>
      </c>
      <c r="O10" s="52"/>
      <c r="P10" s="52"/>
      <c r="Q10" s="52"/>
      <c r="R10" s="52"/>
      <c r="S10" s="52"/>
      <c r="T10" s="52"/>
      <c r="U10" s="53"/>
      <c r="V10" s="23">
        <f t="shared" si="0"/>
        <v>5</v>
      </c>
      <c r="W10" s="87">
        <f t="shared" ref="W10:W30" si="3">ROUND(D10*V10,1)</f>
        <v>40</v>
      </c>
      <c r="X10" s="89"/>
      <c r="Y10" s="90">
        <v>2</v>
      </c>
      <c r="Z10" s="91"/>
      <c r="AA10" s="92">
        <f t="shared" ref="AA10:AA30" si="4">SUM(X10:Z10)</f>
        <v>2</v>
      </c>
    </row>
    <row r="11" spans="1:31" ht="52.5" customHeight="1" x14ac:dyDescent="0.2">
      <c r="A11" s="5">
        <v>3</v>
      </c>
      <c r="B11" s="4" t="s">
        <v>77</v>
      </c>
      <c r="C11" s="5" t="s">
        <v>52</v>
      </c>
      <c r="D11" s="5">
        <v>10.7</v>
      </c>
      <c r="E11" s="5" t="s">
        <v>53</v>
      </c>
      <c r="F11" s="35" t="s">
        <v>66</v>
      </c>
      <c r="G11" s="73"/>
      <c r="H11" s="73">
        <v>3</v>
      </c>
      <c r="I11" s="74"/>
      <c r="J11" s="72">
        <f t="shared" si="1"/>
        <v>3</v>
      </c>
      <c r="K11" s="41"/>
      <c r="L11" s="41"/>
      <c r="M11" s="41"/>
      <c r="N11" s="42"/>
      <c r="O11" s="52"/>
      <c r="P11" s="52"/>
      <c r="Q11" s="52"/>
      <c r="R11" s="52"/>
      <c r="S11" s="52"/>
      <c r="T11" s="52"/>
      <c r="U11" s="53"/>
      <c r="V11" s="23">
        <f t="shared" si="0"/>
        <v>3</v>
      </c>
      <c r="W11" s="87">
        <f t="shared" si="3"/>
        <v>32.1</v>
      </c>
      <c r="X11" s="89">
        <v>1</v>
      </c>
      <c r="Y11" s="90"/>
      <c r="Z11" s="91"/>
      <c r="AA11" s="92">
        <f t="shared" si="4"/>
        <v>1</v>
      </c>
    </row>
    <row r="12" spans="1:31" ht="51" customHeight="1" x14ac:dyDescent="0.2">
      <c r="A12" s="5">
        <v>4</v>
      </c>
      <c r="B12" s="11" t="s">
        <v>25</v>
      </c>
      <c r="C12" s="5" t="s">
        <v>26</v>
      </c>
      <c r="D12" s="5">
        <v>11.8</v>
      </c>
      <c r="E12" s="5" t="s">
        <v>18</v>
      </c>
      <c r="F12" s="35" t="s">
        <v>143</v>
      </c>
      <c r="G12" s="73"/>
      <c r="H12" s="73"/>
      <c r="I12" s="73"/>
      <c r="J12" s="72"/>
      <c r="K12" s="41"/>
      <c r="L12" s="41"/>
      <c r="M12" s="41">
        <v>1</v>
      </c>
      <c r="N12" s="42">
        <f t="shared" si="2"/>
        <v>1</v>
      </c>
      <c r="O12" s="52"/>
      <c r="P12" s="52"/>
      <c r="Q12" s="52"/>
      <c r="R12" s="52"/>
      <c r="S12" s="52"/>
      <c r="T12" s="52"/>
      <c r="U12" s="53"/>
      <c r="V12" s="23">
        <f t="shared" si="0"/>
        <v>1</v>
      </c>
      <c r="W12" s="87">
        <f t="shared" si="3"/>
        <v>11.8</v>
      </c>
      <c r="X12" s="89"/>
      <c r="Y12" s="90">
        <v>1</v>
      </c>
      <c r="Z12" s="91"/>
      <c r="AA12" s="92">
        <f t="shared" si="4"/>
        <v>1</v>
      </c>
    </row>
    <row r="13" spans="1:31" ht="60" customHeight="1" x14ac:dyDescent="0.2">
      <c r="A13" s="5">
        <v>5</v>
      </c>
      <c r="B13" s="4" t="s">
        <v>78</v>
      </c>
      <c r="C13" s="5" t="s">
        <v>68</v>
      </c>
      <c r="D13" s="5">
        <v>4.7</v>
      </c>
      <c r="E13" s="5" t="s">
        <v>18</v>
      </c>
      <c r="F13" s="35" t="s">
        <v>65</v>
      </c>
      <c r="G13" s="73"/>
      <c r="H13" s="73"/>
      <c r="I13" s="73"/>
      <c r="J13" s="72"/>
      <c r="K13" s="41"/>
      <c r="L13" s="41"/>
      <c r="M13" s="41"/>
      <c r="N13" s="42"/>
      <c r="O13" s="52">
        <v>1</v>
      </c>
      <c r="P13" s="52"/>
      <c r="Q13" s="52"/>
      <c r="R13" s="52"/>
      <c r="S13" s="52"/>
      <c r="T13" s="52"/>
      <c r="U13" s="53">
        <f t="shared" ref="U13:U30" si="5">SUM(O13:T13)</f>
        <v>1</v>
      </c>
      <c r="V13" s="23">
        <f t="shared" si="0"/>
        <v>1</v>
      </c>
      <c r="W13" s="87">
        <f t="shared" si="3"/>
        <v>4.7</v>
      </c>
      <c r="X13" s="89"/>
      <c r="Y13" s="90"/>
      <c r="Z13" s="91">
        <v>1</v>
      </c>
      <c r="AA13" s="92">
        <f t="shared" si="4"/>
        <v>1</v>
      </c>
    </row>
    <row r="14" spans="1:31" ht="57.95" customHeight="1" x14ac:dyDescent="0.2">
      <c r="A14" s="5">
        <v>6</v>
      </c>
      <c r="B14" s="4" t="s">
        <v>4</v>
      </c>
      <c r="C14" s="5" t="s">
        <v>67</v>
      </c>
      <c r="D14" s="5">
        <v>4.3</v>
      </c>
      <c r="E14" s="5" t="s">
        <v>18</v>
      </c>
      <c r="F14" s="35" t="s">
        <v>65</v>
      </c>
      <c r="G14" s="73"/>
      <c r="H14" s="73"/>
      <c r="I14" s="73"/>
      <c r="J14" s="72"/>
      <c r="K14" s="41"/>
      <c r="L14" s="41"/>
      <c r="M14" s="41"/>
      <c r="N14" s="42"/>
      <c r="O14" s="52">
        <v>1</v>
      </c>
      <c r="P14" s="52"/>
      <c r="Q14" s="52"/>
      <c r="R14" s="52"/>
      <c r="S14" s="52"/>
      <c r="T14" s="52"/>
      <c r="U14" s="53">
        <f t="shared" si="5"/>
        <v>1</v>
      </c>
      <c r="V14" s="23">
        <f t="shared" si="0"/>
        <v>1</v>
      </c>
      <c r="W14" s="87">
        <f t="shared" si="3"/>
        <v>4.3</v>
      </c>
      <c r="X14" s="89"/>
      <c r="Y14" s="90"/>
      <c r="Z14" s="91">
        <v>1</v>
      </c>
      <c r="AA14" s="92">
        <f t="shared" si="4"/>
        <v>1</v>
      </c>
      <c r="AC14" s="3"/>
    </row>
    <row r="15" spans="1:31" ht="57.95" customHeight="1" x14ac:dyDescent="0.2">
      <c r="A15" s="5">
        <v>7</v>
      </c>
      <c r="B15" s="4" t="s">
        <v>4</v>
      </c>
      <c r="C15" s="5" t="s">
        <v>69</v>
      </c>
      <c r="D15" s="5">
        <v>10.7</v>
      </c>
      <c r="E15" s="5" t="s">
        <v>18</v>
      </c>
      <c r="F15" s="35" t="s">
        <v>66</v>
      </c>
      <c r="G15" s="73">
        <v>1</v>
      </c>
      <c r="H15" s="73">
        <v>2</v>
      </c>
      <c r="I15" s="73">
        <v>1</v>
      </c>
      <c r="J15" s="72">
        <f t="shared" si="1"/>
        <v>4</v>
      </c>
      <c r="K15" s="41"/>
      <c r="L15" s="41"/>
      <c r="M15" s="41"/>
      <c r="N15" s="42"/>
      <c r="O15" s="52"/>
      <c r="P15" s="52"/>
      <c r="Q15" s="52"/>
      <c r="R15" s="52"/>
      <c r="S15" s="52"/>
      <c r="T15" s="52"/>
      <c r="U15" s="53"/>
      <c r="V15" s="23">
        <f t="shared" si="0"/>
        <v>4</v>
      </c>
      <c r="W15" s="87">
        <f t="shared" si="3"/>
        <v>42.8</v>
      </c>
      <c r="X15" s="89">
        <v>1</v>
      </c>
      <c r="Y15" s="90"/>
      <c r="Z15" s="91"/>
      <c r="AA15" s="92">
        <f t="shared" si="4"/>
        <v>1</v>
      </c>
    </row>
    <row r="16" spans="1:31" ht="25.5" x14ac:dyDescent="0.2">
      <c r="A16" s="5">
        <v>8</v>
      </c>
      <c r="B16" s="11" t="s">
        <v>5</v>
      </c>
      <c r="C16" s="5" t="s">
        <v>24</v>
      </c>
      <c r="D16" s="5">
        <v>15</v>
      </c>
      <c r="E16" s="5" t="s">
        <v>17</v>
      </c>
      <c r="F16" s="35" t="s">
        <v>71</v>
      </c>
      <c r="G16" s="73"/>
      <c r="H16" s="73"/>
      <c r="I16" s="73"/>
      <c r="J16" s="72"/>
      <c r="K16" s="40">
        <v>1</v>
      </c>
      <c r="L16" s="40">
        <v>2</v>
      </c>
      <c r="M16" s="40"/>
      <c r="N16" s="42">
        <f t="shared" si="2"/>
        <v>3</v>
      </c>
      <c r="O16" s="52"/>
      <c r="P16" s="52"/>
      <c r="Q16" s="52"/>
      <c r="R16" s="52"/>
      <c r="S16" s="52"/>
      <c r="T16" s="52"/>
      <c r="U16" s="53"/>
      <c r="V16" s="23">
        <f t="shared" si="0"/>
        <v>3</v>
      </c>
      <c r="W16" s="87">
        <f t="shared" si="3"/>
        <v>45</v>
      </c>
      <c r="X16" s="89">
        <v>1</v>
      </c>
      <c r="Y16" s="90">
        <v>5</v>
      </c>
      <c r="Z16" s="91"/>
      <c r="AA16" s="92">
        <f t="shared" si="4"/>
        <v>6</v>
      </c>
    </row>
    <row r="17" spans="1:27" ht="25.5" x14ac:dyDescent="0.2">
      <c r="A17" s="35">
        <v>9</v>
      </c>
      <c r="B17" s="167" t="s">
        <v>5</v>
      </c>
      <c r="C17" s="35" t="s">
        <v>24</v>
      </c>
      <c r="D17" s="35">
        <v>30</v>
      </c>
      <c r="E17" s="35" t="s">
        <v>17</v>
      </c>
      <c r="F17" s="35" t="s">
        <v>140</v>
      </c>
      <c r="G17" s="73"/>
      <c r="H17" s="73"/>
      <c r="I17" s="73"/>
      <c r="J17" s="72"/>
      <c r="K17" s="86"/>
      <c r="L17" s="86">
        <v>1</v>
      </c>
      <c r="M17" s="86"/>
      <c r="N17" s="42">
        <f t="shared" si="2"/>
        <v>1</v>
      </c>
      <c r="O17" s="52"/>
      <c r="P17" s="52"/>
      <c r="Q17" s="52"/>
      <c r="R17" s="52"/>
      <c r="S17" s="52"/>
      <c r="T17" s="52"/>
      <c r="U17" s="53"/>
      <c r="V17" s="23">
        <f t="shared" ref="V17" si="6">SUM(J17,N17,U17)</f>
        <v>1</v>
      </c>
      <c r="W17" s="87">
        <f t="shared" ref="W17" si="7">ROUND(D17*V17,1)</f>
        <v>30</v>
      </c>
      <c r="X17" s="89">
        <v>2</v>
      </c>
      <c r="Y17" s="90">
        <v>1</v>
      </c>
      <c r="Z17" s="91"/>
      <c r="AA17" s="92">
        <f t="shared" si="4"/>
        <v>3</v>
      </c>
    </row>
    <row r="18" spans="1:27" ht="36" customHeight="1" x14ac:dyDescent="0.2">
      <c r="A18" s="5">
        <v>10</v>
      </c>
      <c r="B18" s="18" t="s">
        <v>5</v>
      </c>
      <c r="C18" s="21" t="s">
        <v>24</v>
      </c>
      <c r="D18" s="21">
        <v>37.5</v>
      </c>
      <c r="E18" s="19" t="s">
        <v>17</v>
      </c>
      <c r="F18" s="36" t="s">
        <v>73</v>
      </c>
      <c r="G18" s="75">
        <v>8</v>
      </c>
      <c r="H18" s="75">
        <v>12</v>
      </c>
      <c r="I18" s="75">
        <v>8</v>
      </c>
      <c r="J18" s="72">
        <f t="shared" si="1"/>
        <v>28</v>
      </c>
      <c r="K18" s="45">
        <v>3</v>
      </c>
      <c r="L18" s="45">
        <v>1</v>
      </c>
      <c r="M18" s="45"/>
      <c r="N18" s="42">
        <f t="shared" si="2"/>
        <v>4</v>
      </c>
      <c r="O18" s="52">
        <v>1</v>
      </c>
      <c r="P18" s="52"/>
      <c r="Q18" s="52">
        <v>1</v>
      </c>
      <c r="R18" s="52"/>
      <c r="S18" s="52">
        <v>1</v>
      </c>
      <c r="T18" s="52"/>
      <c r="U18" s="53">
        <f t="shared" ref="U18" si="8">SUM(O18:T18)</f>
        <v>3</v>
      </c>
      <c r="V18" s="23">
        <f t="shared" si="0"/>
        <v>35</v>
      </c>
      <c r="W18" s="87">
        <f t="shared" si="3"/>
        <v>1312.5</v>
      </c>
      <c r="X18" s="89">
        <v>8</v>
      </c>
      <c r="Y18" s="90">
        <v>5</v>
      </c>
      <c r="Z18" s="91">
        <v>3</v>
      </c>
      <c r="AA18" s="92">
        <f t="shared" si="4"/>
        <v>16</v>
      </c>
    </row>
    <row r="19" spans="1:27" ht="36" customHeight="1" x14ac:dyDescent="0.2">
      <c r="A19" s="5">
        <v>11</v>
      </c>
      <c r="B19" s="18" t="s">
        <v>6</v>
      </c>
      <c r="C19" s="21" t="s">
        <v>7</v>
      </c>
      <c r="D19" s="21">
        <v>4.3</v>
      </c>
      <c r="E19" s="19" t="s">
        <v>18</v>
      </c>
      <c r="F19" s="36" t="s">
        <v>65</v>
      </c>
      <c r="G19" s="75">
        <v>18</v>
      </c>
      <c r="H19" s="75">
        <v>75</v>
      </c>
      <c r="I19" s="75">
        <v>14</v>
      </c>
      <c r="J19" s="72">
        <f t="shared" si="1"/>
        <v>107</v>
      </c>
      <c r="K19" s="45"/>
      <c r="L19" s="45">
        <v>1</v>
      </c>
      <c r="M19" s="45"/>
      <c r="N19" s="42">
        <f t="shared" si="2"/>
        <v>1</v>
      </c>
      <c r="O19" s="54">
        <v>7</v>
      </c>
      <c r="P19" s="54">
        <v>5</v>
      </c>
      <c r="Q19" s="54"/>
      <c r="R19" s="54"/>
      <c r="S19" s="54"/>
      <c r="T19" s="54"/>
      <c r="U19" s="53">
        <f t="shared" si="5"/>
        <v>12</v>
      </c>
      <c r="V19" s="23">
        <f t="shared" si="0"/>
        <v>120</v>
      </c>
      <c r="W19" s="87">
        <f t="shared" si="3"/>
        <v>516</v>
      </c>
      <c r="X19" s="89">
        <v>27</v>
      </c>
      <c r="Y19" s="90">
        <v>3</v>
      </c>
      <c r="Z19" s="91">
        <v>6</v>
      </c>
      <c r="AA19" s="92">
        <f t="shared" si="4"/>
        <v>36</v>
      </c>
    </row>
    <row r="20" spans="1:27" ht="37.5" customHeight="1" x14ac:dyDescent="0.2">
      <c r="A20" s="5">
        <v>12</v>
      </c>
      <c r="B20" s="4" t="s">
        <v>6</v>
      </c>
      <c r="C20" s="5" t="s">
        <v>7</v>
      </c>
      <c r="D20" s="5">
        <v>10.7</v>
      </c>
      <c r="E20" s="5" t="s">
        <v>18</v>
      </c>
      <c r="F20" s="35" t="s">
        <v>66</v>
      </c>
      <c r="G20" s="73">
        <v>200</v>
      </c>
      <c r="H20" s="73">
        <v>345</v>
      </c>
      <c r="I20" s="73">
        <v>132</v>
      </c>
      <c r="J20" s="72">
        <f t="shared" si="1"/>
        <v>677</v>
      </c>
      <c r="K20" s="46">
        <v>16</v>
      </c>
      <c r="L20" s="46">
        <v>6</v>
      </c>
      <c r="M20" s="46">
        <v>1</v>
      </c>
      <c r="N20" s="42">
        <f t="shared" si="2"/>
        <v>23</v>
      </c>
      <c r="O20" s="52"/>
      <c r="P20" s="52"/>
      <c r="Q20" s="52">
        <v>22</v>
      </c>
      <c r="R20" s="52">
        <v>1</v>
      </c>
      <c r="S20" s="52">
        <v>2</v>
      </c>
      <c r="T20" s="52">
        <v>1</v>
      </c>
      <c r="U20" s="53">
        <f t="shared" ref="U20" si="9">SUM(O20:T20)</f>
        <v>26</v>
      </c>
      <c r="V20" s="23">
        <f t="shared" si="0"/>
        <v>726</v>
      </c>
      <c r="W20" s="87">
        <f t="shared" si="3"/>
        <v>7768.2</v>
      </c>
      <c r="X20" s="89">
        <v>128</v>
      </c>
      <c r="Y20" s="90">
        <v>24</v>
      </c>
      <c r="Z20" s="91">
        <v>6</v>
      </c>
      <c r="AA20" s="92">
        <f t="shared" si="4"/>
        <v>158</v>
      </c>
    </row>
    <row r="21" spans="1:27" ht="27.75" customHeight="1" x14ac:dyDescent="0.2">
      <c r="A21" s="5">
        <v>13</v>
      </c>
      <c r="B21" s="4" t="s">
        <v>8</v>
      </c>
      <c r="C21" s="5" t="s">
        <v>9</v>
      </c>
      <c r="D21" s="5">
        <v>3.8</v>
      </c>
      <c r="E21" s="6" t="s">
        <v>18</v>
      </c>
      <c r="F21" s="35" t="s">
        <v>65</v>
      </c>
      <c r="G21" s="76">
        <v>6</v>
      </c>
      <c r="H21" s="76">
        <v>10</v>
      </c>
      <c r="I21" s="76"/>
      <c r="J21" s="72">
        <f t="shared" si="1"/>
        <v>16</v>
      </c>
      <c r="K21" s="47"/>
      <c r="L21" s="47"/>
      <c r="M21" s="47"/>
      <c r="N21" s="42"/>
      <c r="O21" s="55"/>
      <c r="P21" s="55"/>
      <c r="Q21" s="55"/>
      <c r="R21" s="55"/>
      <c r="S21" s="55"/>
      <c r="T21" s="55"/>
      <c r="U21" s="53"/>
      <c r="V21" s="23">
        <f t="shared" si="0"/>
        <v>16</v>
      </c>
      <c r="W21" s="87">
        <f t="shared" si="3"/>
        <v>60.8</v>
      </c>
      <c r="X21" s="89">
        <v>2</v>
      </c>
      <c r="Y21" s="90"/>
      <c r="Z21" s="91"/>
      <c r="AA21" s="92">
        <f t="shared" si="4"/>
        <v>2</v>
      </c>
    </row>
    <row r="22" spans="1:27" ht="37.5" customHeight="1" x14ac:dyDescent="0.2">
      <c r="A22" s="5">
        <v>14</v>
      </c>
      <c r="B22" s="4" t="s">
        <v>8</v>
      </c>
      <c r="C22" s="5" t="s">
        <v>9</v>
      </c>
      <c r="D22" s="5">
        <v>10</v>
      </c>
      <c r="E22" s="5" t="s">
        <v>18</v>
      </c>
      <c r="F22" s="35" t="s">
        <v>66</v>
      </c>
      <c r="G22" s="73"/>
      <c r="H22" s="73"/>
      <c r="I22" s="73"/>
      <c r="J22" s="72"/>
      <c r="K22" s="46"/>
      <c r="L22" s="46">
        <v>2</v>
      </c>
      <c r="M22" s="46"/>
      <c r="N22" s="42">
        <f t="shared" si="2"/>
        <v>2</v>
      </c>
      <c r="O22" s="52"/>
      <c r="P22" s="52"/>
      <c r="Q22" s="52"/>
      <c r="R22" s="52"/>
      <c r="S22" s="52"/>
      <c r="T22" s="52"/>
      <c r="U22" s="53"/>
      <c r="V22" s="23">
        <f t="shared" si="0"/>
        <v>2</v>
      </c>
      <c r="W22" s="87">
        <f t="shared" si="3"/>
        <v>20</v>
      </c>
      <c r="X22" s="89"/>
      <c r="Y22" s="90">
        <v>1</v>
      </c>
      <c r="Z22" s="91"/>
      <c r="AA22" s="92">
        <f t="shared" si="4"/>
        <v>1</v>
      </c>
    </row>
    <row r="23" spans="1:27" ht="20.45" customHeight="1" x14ac:dyDescent="0.2">
      <c r="A23" s="56" t="s">
        <v>70</v>
      </c>
      <c r="B23" s="57"/>
      <c r="C23" s="57"/>
      <c r="D23" s="57"/>
      <c r="E23" s="57"/>
      <c r="F23" s="57"/>
      <c r="G23" s="57"/>
      <c r="H23" s="57"/>
      <c r="I23" s="57"/>
      <c r="J23" s="57"/>
      <c r="K23" s="57"/>
      <c r="L23" s="57"/>
      <c r="M23" s="57"/>
      <c r="N23" s="57"/>
      <c r="O23" s="57"/>
      <c r="P23" s="57"/>
      <c r="Q23" s="57"/>
      <c r="R23" s="57"/>
      <c r="S23" s="57"/>
      <c r="T23" s="57"/>
      <c r="U23" s="57"/>
      <c r="V23" s="57"/>
      <c r="W23" s="58"/>
      <c r="X23" s="88"/>
      <c r="Y23" s="88"/>
      <c r="Z23" s="88"/>
      <c r="AA23" s="88"/>
    </row>
    <row r="24" spans="1:27" s="12" customFormat="1" ht="39.6" customHeight="1" x14ac:dyDescent="0.2">
      <c r="A24" s="31">
        <v>1</v>
      </c>
      <c r="B24" s="11" t="s">
        <v>22</v>
      </c>
      <c r="C24" s="5" t="s">
        <v>23</v>
      </c>
      <c r="D24" s="5">
        <v>2</v>
      </c>
      <c r="E24" s="5" t="s">
        <v>17</v>
      </c>
      <c r="F24" s="35" t="s">
        <v>74</v>
      </c>
      <c r="G24" s="77"/>
      <c r="H24" s="77"/>
      <c r="I24" s="77"/>
      <c r="J24" s="72"/>
      <c r="K24" s="40">
        <v>4</v>
      </c>
      <c r="L24" s="40">
        <v>10</v>
      </c>
      <c r="M24" s="40">
        <v>17</v>
      </c>
      <c r="N24" s="42">
        <f t="shared" si="2"/>
        <v>31</v>
      </c>
      <c r="O24" s="52"/>
      <c r="P24" s="52"/>
      <c r="Q24" s="52"/>
      <c r="R24" s="52"/>
      <c r="S24" s="52"/>
      <c r="T24" s="52"/>
      <c r="U24" s="53"/>
      <c r="V24" s="20">
        <f t="shared" ref="V24:V30" si="10">SUM(J24,N24,U24)</f>
        <v>31</v>
      </c>
      <c r="W24" s="87">
        <f t="shared" si="3"/>
        <v>62</v>
      </c>
      <c r="X24" s="89"/>
      <c r="Y24" s="90">
        <v>2</v>
      </c>
      <c r="Z24" s="91"/>
      <c r="AA24" s="92">
        <f t="shared" si="4"/>
        <v>2</v>
      </c>
    </row>
    <row r="25" spans="1:27" s="12" customFormat="1" ht="42.95" customHeight="1" x14ac:dyDescent="0.2">
      <c r="A25" s="31">
        <v>2</v>
      </c>
      <c r="B25" s="11" t="s">
        <v>22</v>
      </c>
      <c r="C25" s="5" t="s">
        <v>23</v>
      </c>
      <c r="D25" s="5">
        <v>11</v>
      </c>
      <c r="E25" s="5" t="s">
        <v>17</v>
      </c>
      <c r="F25" s="35" t="s">
        <v>75</v>
      </c>
      <c r="G25" s="77"/>
      <c r="H25" s="77"/>
      <c r="I25" s="77"/>
      <c r="J25" s="72"/>
      <c r="K25" s="40">
        <v>4</v>
      </c>
      <c r="L25" s="40"/>
      <c r="M25" s="40"/>
      <c r="N25" s="42">
        <f t="shared" si="2"/>
        <v>4</v>
      </c>
      <c r="O25" s="52"/>
      <c r="P25" s="52"/>
      <c r="Q25" s="52"/>
      <c r="R25" s="52"/>
      <c r="S25" s="52"/>
      <c r="T25" s="52"/>
      <c r="U25" s="53"/>
      <c r="V25" s="20">
        <f t="shared" si="10"/>
        <v>4</v>
      </c>
      <c r="W25" s="87">
        <f t="shared" si="3"/>
        <v>44</v>
      </c>
      <c r="X25" s="89"/>
      <c r="Y25" s="90"/>
      <c r="Z25" s="91"/>
      <c r="AA25" s="92">
        <f t="shared" si="4"/>
        <v>0</v>
      </c>
    </row>
    <row r="26" spans="1:27" ht="39.950000000000003" customHeight="1" x14ac:dyDescent="0.2">
      <c r="A26" s="31">
        <v>3</v>
      </c>
      <c r="B26" s="11" t="s">
        <v>22</v>
      </c>
      <c r="C26" s="5" t="s">
        <v>23</v>
      </c>
      <c r="D26" s="5">
        <v>21</v>
      </c>
      <c r="E26" s="5" t="s">
        <v>17</v>
      </c>
      <c r="F26" s="35" t="s">
        <v>73</v>
      </c>
      <c r="G26" s="77"/>
      <c r="H26" s="77"/>
      <c r="I26" s="77"/>
      <c r="J26" s="72"/>
      <c r="K26" s="40">
        <v>6</v>
      </c>
      <c r="L26" s="40">
        <v>1</v>
      </c>
      <c r="M26" s="40"/>
      <c r="N26" s="42">
        <f t="shared" si="2"/>
        <v>7</v>
      </c>
      <c r="O26" s="52"/>
      <c r="P26" s="52"/>
      <c r="Q26" s="52"/>
      <c r="R26" s="52"/>
      <c r="S26" s="52"/>
      <c r="T26" s="52"/>
      <c r="U26" s="53"/>
      <c r="V26" s="20">
        <f t="shared" si="10"/>
        <v>7</v>
      </c>
      <c r="W26" s="87">
        <f t="shared" si="3"/>
        <v>147</v>
      </c>
      <c r="X26" s="89"/>
      <c r="Y26" s="90"/>
      <c r="Z26" s="91"/>
      <c r="AA26" s="92">
        <f t="shared" si="4"/>
        <v>0</v>
      </c>
    </row>
    <row r="27" spans="1:27" ht="35.25" customHeight="1" x14ac:dyDescent="0.2">
      <c r="A27" s="168">
        <v>4</v>
      </c>
      <c r="B27" s="167" t="s">
        <v>141</v>
      </c>
      <c r="C27" s="35" t="s">
        <v>11</v>
      </c>
      <c r="D27" s="35">
        <v>17</v>
      </c>
      <c r="E27" s="35" t="s">
        <v>17</v>
      </c>
      <c r="F27" s="35" t="s">
        <v>72</v>
      </c>
      <c r="G27" s="77"/>
      <c r="H27" s="77"/>
      <c r="I27" s="73">
        <v>1</v>
      </c>
      <c r="J27" s="72">
        <f t="shared" si="1"/>
        <v>1</v>
      </c>
      <c r="K27" s="86"/>
      <c r="L27" s="86"/>
      <c r="M27" s="86"/>
      <c r="N27" s="42"/>
      <c r="O27" s="52"/>
      <c r="P27" s="52"/>
      <c r="Q27" s="52"/>
      <c r="R27" s="52"/>
      <c r="S27" s="52"/>
      <c r="T27" s="52"/>
      <c r="U27" s="53"/>
      <c r="V27" s="20">
        <f t="shared" ref="V27" si="11">SUM(J27,N27,U27)</f>
        <v>1</v>
      </c>
      <c r="W27" s="87">
        <f t="shared" ref="W27" si="12">ROUND(D27*V27,1)</f>
        <v>17</v>
      </c>
      <c r="X27" s="89">
        <v>2</v>
      </c>
      <c r="Y27" s="90"/>
      <c r="Z27" s="91"/>
      <c r="AA27" s="92">
        <f t="shared" ref="AA27" si="13">SUM(X27:Z27)</f>
        <v>2</v>
      </c>
    </row>
    <row r="28" spans="1:27" ht="35.25" customHeight="1" x14ac:dyDescent="0.2">
      <c r="A28" s="31">
        <v>5</v>
      </c>
      <c r="B28" s="4" t="s">
        <v>142</v>
      </c>
      <c r="C28" s="5" t="s">
        <v>11</v>
      </c>
      <c r="D28" s="5">
        <v>19</v>
      </c>
      <c r="E28" s="5" t="s">
        <v>17</v>
      </c>
      <c r="F28" s="35" t="s">
        <v>76</v>
      </c>
      <c r="G28" s="73">
        <v>65</v>
      </c>
      <c r="H28" s="73">
        <v>215</v>
      </c>
      <c r="I28" s="73">
        <v>65</v>
      </c>
      <c r="J28" s="72">
        <f t="shared" si="1"/>
        <v>345</v>
      </c>
      <c r="K28" s="40"/>
      <c r="L28" s="40"/>
      <c r="M28" s="40"/>
      <c r="N28" s="42"/>
      <c r="O28" s="52"/>
      <c r="P28" s="52"/>
      <c r="Q28" s="52"/>
      <c r="R28" s="52"/>
      <c r="S28" s="52"/>
      <c r="T28" s="52"/>
      <c r="U28" s="53"/>
      <c r="V28" s="20">
        <f t="shared" si="10"/>
        <v>345</v>
      </c>
      <c r="W28" s="87">
        <f t="shared" si="3"/>
        <v>6555</v>
      </c>
      <c r="X28" s="89">
        <v>93</v>
      </c>
      <c r="Y28" s="90"/>
      <c r="Z28" s="91"/>
      <c r="AA28" s="92">
        <f t="shared" si="4"/>
        <v>93</v>
      </c>
    </row>
    <row r="29" spans="1:27" ht="35.25" customHeight="1" x14ac:dyDescent="0.2">
      <c r="A29" s="31">
        <v>6</v>
      </c>
      <c r="B29" s="11" t="s">
        <v>10</v>
      </c>
      <c r="C29" s="5" t="s">
        <v>11</v>
      </c>
      <c r="D29" s="6">
        <v>11</v>
      </c>
      <c r="E29" s="6" t="s">
        <v>17</v>
      </c>
      <c r="F29" s="35" t="s">
        <v>75</v>
      </c>
      <c r="G29" s="73">
        <v>22</v>
      </c>
      <c r="H29" s="73">
        <v>2</v>
      </c>
      <c r="I29" s="73">
        <v>4</v>
      </c>
      <c r="J29" s="72">
        <f t="shared" si="1"/>
        <v>28</v>
      </c>
      <c r="K29" s="40">
        <v>1</v>
      </c>
      <c r="L29" s="40">
        <v>9</v>
      </c>
      <c r="M29" s="40"/>
      <c r="N29" s="42">
        <f t="shared" si="2"/>
        <v>10</v>
      </c>
      <c r="O29" s="52"/>
      <c r="P29" s="52"/>
      <c r="Q29" s="52"/>
      <c r="R29" s="52"/>
      <c r="S29" s="52"/>
      <c r="T29" s="52"/>
      <c r="U29" s="53"/>
      <c r="V29" s="20">
        <f t="shared" si="10"/>
        <v>38</v>
      </c>
      <c r="W29" s="87">
        <f t="shared" si="3"/>
        <v>418</v>
      </c>
      <c r="X29" s="89">
        <v>11</v>
      </c>
      <c r="Y29" s="90">
        <v>2</v>
      </c>
      <c r="Z29" s="91"/>
      <c r="AA29" s="92">
        <f t="shared" si="4"/>
        <v>13</v>
      </c>
    </row>
    <row r="30" spans="1:27" ht="35.25" customHeight="1" x14ac:dyDescent="0.2">
      <c r="A30" s="31">
        <v>7</v>
      </c>
      <c r="B30" s="11" t="s">
        <v>10</v>
      </c>
      <c r="C30" s="5" t="s">
        <v>11</v>
      </c>
      <c r="D30" s="6">
        <v>21</v>
      </c>
      <c r="E30" s="6" t="s">
        <v>17</v>
      </c>
      <c r="F30" s="35" t="s">
        <v>73</v>
      </c>
      <c r="G30" s="73"/>
      <c r="H30" s="73"/>
      <c r="I30" s="73"/>
      <c r="J30" s="72"/>
      <c r="K30" s="40"/>
      <c r="L30" s="40">
        <v>3</v>
      </c>
      <c r="M30" s="40">
        <v>1</v>
      </c>
      <c r="N30" s="42">
        <f t="shared" si="2"/>
        <v>4</v>
      </c>
      <c r="O30" s="52">
        <v>1</v>
      </c>
      <c r="P30" s="52">
        <v>1</v>
      </c>
      <c r="Q30" s="52">
        <v>4</v>
      </c>
      <c r="R30" s="52">
        <v>1</v>
      </c>
      <c r="S30" s="52">
        <v>1</v>
      </c>
      <c r="T30" s="52">
        <v>1</v>
      </c>
      <c r="U30" s="53">
        <f t="shared" si="5"/>
        <v>9</v>
      </c>
      <c r="V30" s="20">
        <f t="shared" si="10"/>
        <v>13</v>
      </c>
      <c r="W30" s="87">
        <f t="shared" si="3"/>
        <v>273</v>
      </c>
      <c r="X30" s="89"/>
      <c r="Y30" s="90"/>
      <c r="Z30" s="91">
        <v>5</v>
      </c>
      <c r="AA30" s="92">
        <f t="shared" si="4"/>
        <v>5</v>
      </c>
    </row>
    <row r="31" spans="1:27" ht="15" customHeight="1" x14ac:dyDescent="0.2">
      <c r="A31" s="32"/>
      <c r="B31" s="7"/>
      <c r="C31" s="126"/>
      <c r="D31" s="127"/>
      <c r="E31" s="127"/>
      <c r="F31" s="127"/>
      <c r="G31" s="127"/>
      <c r="H31" s="127"/>
      <c r="I31" s="127"/>
      <c r="J31" s="127"/>
      <c r="K31" s="127"/>
      <c r="L31" s="127"/>
      <c r="M31" s="127"/>
      <c r="N31" s="127"/>
      <c r="O31" s="127"/>
      <c r="P31" s="127"/>
      <c r="Q31" s="127"/>
      <c r="R31" s="127"/>
      <c r="S31" s="127"/>
      <c r="T31" s="127"/>
      <c r="U31" s="127"/>
      <c r="V31" s="127"/>
      <c r="W31" s="25"/>
      <c r="X31" s="25"/>
      <c r="Y31" s="25"/>
      <c r="Z31" s="25"/>
      <c r="AA31" s="25"/>
    </row>
    <row r="32" spans="1:27" x14ac:dyDescent="0.2">
      <c r="A32" s="33"/>
      <c r="B32" s="2"/>
    </row>
    <row r="33" spans="1:13" ht="24.75" customHeight="1" x14ac:dyDescent="0.2">
      <c r="A33" s="164" t="s">
        <v>120</v>
      </c>
      <c r="B33" s="165"/>
      <c r="C33" s="165"/>
      <c r="D33" s="166"/>
      <c r="E33" s="12"/>
      <c r="F33" s="12"/>
      <c r="G33" s="12"/>
      <c r="H33" s="12"/>
      <c r="I33" s="12"/>
      <c r="J33" s="27"/>
      <c r="K33" s="12"/>
      <c r="L33" s="12"/>
      <c r="M33" s="12"/>
    </row>
    <row r="34" spans="1:13" x14ac:dyDescent="0.2">
      <c r="A34" s="78" t="s">
        <v>44</v>
      </c>
      <c r="B34" s="161" t="s">
        <v>80</v>
      </c>
      <c r="C34" s="162"/>
      <c r="D34" s="79"/>
      <c r="E34" s="14"/>
      <c r="F34" s="14"/>
      <c r="G34" s="16"/>
      <c r="H34" s="16"/>
      <c r="I34" s="16"/>
      <c r="J34" s="28"/>
      <c r="K34" s="12"/>
      <c r="L34" s="12"/>
      <c r="M34" s="12"/>
    </row>
    <row r="35" spans="1:13" ht="15" customHeight="1" x14ac:dyDescent="0.2">
      <c r="A35" s="78" t="s">
        <v>27</v>
      </c>
      <c r="B35" s="128" t="s">
        <v>28</v>
      </c>
      <c r="C35" s="129"/>
      <c r="D35" s="79" t="s">
        <v>46</v>
      </c>
      <c r="E35" s="14"/>
      <c r="F35" s="14"/>
      <c r="G35" s="17"/>
      <c r="H35" s="17"/>
      <c r="I35" s="17"/>
      <c r="J35" s="28"/>
      <c r="K35" s="12"/>
      <c r="L35" s="12"/>
      <c r="M35" s="12"/>
    </row>
    <row r="36" spans="1:13" ht="12.75" customHeight="1" x14ac:dyDescent="0.2">
      <c r="A36" s="80"/>
      <c r="B36" s="128" t="s">
        <v>29</v>
      </c>
      <c r="C36" s="129"/>
      <c r="D36" s="79" t="s">
        <v>46</v>
      </c>
      <c r="E36" s="14"/>
      <c r="F36" s="14"/>
      <c r="G36" s="17"/>
      <c r="H36" s="17"/>
      <c r="I36" s="17"/>
      <c r="J36" s="16"/>
      <c r="K36" s="12"/>
      <c r="L36" s="12"/>
      <c r="M36" s="12"/>
    </row>
    <row r="37" spans="1:13" ht="12.75" customHeight="1" x14ac:dyDescent="0.2">
      <c r="A37" s="81"/>
      <c r="B37" s="129" t="s">
        <v>30</v>
      </c>
      <c r="C37" s="163"/>
      <c r="D37" s="79" t="s">
        <v>46</v>
      </c>
      <c r="E37" s="14"/>
      <c r="F37" s="14"/>
      <c r="G37" s="17"/>
      <c r="H37" s="17"/>
      <c r="I37" s="17"/>
      <c r="J37" s="28"/>
      <c r="K37" s="12"/>
      <c r="L37" s="12"/>
      <c r="M37" s="12"/>
    </row>
    <row r="38" spans="1:13" ht="14.25" customHeight="1" x14ac:dyDescent="0.2">
      <c r="A38" s="78" t="s">
        <v>16</v>
      </c>
      <c r="B38" s="129" t="s">
        <v>32</v>
      </c>
      <c r="C38" s="130"/>
      <c r="D38" s="79" t="s">
        <v>46</v>
      </c>
      <c r="E38" s="13"/>
      <c r="F38" s="13"/>
      <c r="G38" s="22"/>
      <c r="H38" s="22"/>
      <c r="I38" s="22"/>
      <c r="J38" s="29"/>
      <c r="K38" s="12"/>
      <c r="L38" s="12"/>
      <c r="M38" s="12"/>
    </row>
    <row r="39" spans="1:13" ht="14.25" customHeight="1" x14ac:dyDescent="0.2">
      <c r="A39" s="80"/>
      <c r="B39" s="129" t="s">
        <v>33</v>
      </c>
      <c r="C39" s="130"/>
      <c r="D39" s="79" t="s">
        <v>46</v>
      </c>
      <c r="E39" s="17"/>
      <c r="F39" s="17"/>
      <c r="G39" s="22"/>
      <c r="H39" s="22"/>
      <c r="I39" s="22"/>
      <c r="J39" s="29"/>
      <c r="K39" s="12"/>
      <c r="L39" s="12"/>
      <c r="M39" s="12"/>
    </row>
    <row r="40" spans="1:13" ht="14.25" customHeight="1" x14ac:dyDescent="0.2">
      <c r="A40" s="80"/>
      <c r="B40" s="129" t="s">
        <v>36</v>
      </c>
      <c r="C40" s="130"/>
      <c r="D40" s="79" t="s">
        <v>46</v>
      </c>
      <c r="E40" s="17"/>
      <c r="F40" s="17"/>
      <c r="G40" s="8"/>
      <c r="H40" s="8"/>
      <c r="I40" s="8"/>
      <c r="J40" s="30"/>
    </row>
    <row r="41" spans="1:13" ht="14.25" customHeight="1" x14ac:dyDescent="0.2">
      <c r="A41" s="81"/>
      <c r="B41" s="129" t="s">
        <v>38</v>
      </c>
      <c r="C41" s="130"/>
      <c r="D41" s="79" t="s">
        <v>46</v>
      </c>
      <c r="E41" s="17"/>
      <c r="F41" s="17"/>
      <c r="G41" s="8"/>
      <c r="H41" s="8"/>
      <c r="I41" s="8"/>
      <c r="J41" s="30"/>
    </row>
    <row r="42" spans="1:13" ht="14.25" customHeight="1" x14ac:dyDescent="0.2">
      <c r="A42" s="143" t="s">
        <v>114</v>
      </c>
      <c r="B42" s="129" t="s">
        <v>39</v>
      </c>
      <c r="C42" s="130"/>
      <c r="D42" s="79" t="s">
        <v>46</v>
      </c>
      <c r="E42" s="17"/>
      <c r="F42" s="17"/>
      <c r="G42" s="8"/>
      <c r="H42" s="8"/>
      <c r="I42" s="8"/>
      <c r="J42" s="30"/>
    </row>
    <row r="43" spans="1:13" ht="14.25" customHeight="1" x14ac:dyDescent="0.2">
      <c r="A43" s="144"/>
      <c r="B43" s="129" t="s">
        <v>40</v>
      </c>
      <c r="C43" s="130"/>
      <c r="D43" s="79" t="s">
        <v>46</v>
      </c>
      <c r="E43" s="17"/>
      <c r="F43" s="17"/>
      <c r="G43" s="8"/>
      <c r="H43" s="8"/>
      <c r="I43" s="8"/>
      <c r="J43" s="30"/>
    </row>
    <row r="44" spans="1:13" ht="27" customHeight="1" x14ac:dyDescent="0.2">
      <c r="A44" s="145"/>
      <c r="B44" s="129" t="s">
        <v>115</v>
      </c>
      <c r="C44" s="130"/>
      <c r="D44" s="79" t="s">
        <v>46</v>
      </c>
      <c r="E44" s="17"/>
      <c r="F44" s="17"/>
      <c r="G44" s="8"/>
      <c r="H44" s="8"/>
      <c r="I44" s="8"/>
      <c r="J44" s="30"/>
    </row>
    <row r="45" spans="1:13" ht="26.25" customHeight="1" x14ac:dyDescent="0.2">
      <c r="B45" s="122"/>
      <c r="C45" s="122"/>
      <c r="D45" s="122"/>
      <c r="E45" s="122"/>
      <c r="F45" s="26"/>
      <c r="G45" s="10"/>
      <c r="H45" s="10"/>
      <c r="I45" s="10"/>
      <c r="J45" s="9"/>
    </row>
    <row r="46" spans="1:13" ht="18" customHeight="1" x14ac:dyDescent="0.2">
      <c r="A46" s="48" t="s">
        <v>45</v>
      </c>
      <c r="B46" s="125" t="s">
        <v>81</v>
      </c>
      <c r="C46" s="125"/>
      <c r="D46" s="38"/>
      <c r="E46" s="15"/>
      <c r="F46" s="26"/>
      <c r="G46" s="10"/>
      <c r="H46" s="10"/>
      <c r="I46" s="10"/>
      <c r="J46" s="9"/>
    </row>
    <row r="47" spans="1:13" x14ac:dyDescent="0.2">
      <c r="A47" s="48" t="s">
        <v>27</v>
      </c>
      <c r="B47" s="123" t="s">
        <v>31</v>
      </c>
      <c r="C47" s="124"/>
      <c r="D47" s="1" t="s">
        <v>46</v>
      </c>
    </row>
    <row r="48" spans="1:13" x14ac:dyDescent="0.2">
      <c r="A48" s="49"/>
      <c r="B48" s="123" t="s">
        <v>43</v>
      </c>
      <c r="C48" s="124"/>
      <c r="D48" s="1" t="s">
        <v>46</v>
      </c>
    </row>
    <row r="49" spans="1:6" ht="12.75" customHeight="1" x14ac:dyDescent="0.2">
      <c r="A49" s="48" t="s">
        <v>107</v>
      </c>
      <c r="B49" s="123" t="s">
        <v>34</v>
      </c>
      <c r="C49" s="124"/>
      <c r="D49" s="1" t="s">
        <v>46</v>
      </c>
    </row>
    <row r="50" spans="1:6" x14ac:dyDescent="0.2">
      <c r="A50" s="50"/>
      <c r="B50" s="123" t="s">
        <v>35</v>
      </c>
      <c r="C50" s="124"/>
      <c r="D50" s="1" t="s">
        <v>46</v>
      </c>
    </row>
    <row r="51" spans="1:6" ht="12.75" customHeight="1" x14ac:dyDescent="0.2">
      <c r="A51" s="51"/>
      <c r="B51" s="123" t="s">
        <v>37</v>
      </c>
      <c r="C51" s="124"/>
      <c r="D51" s="1" t="s">
        <v>46</v>
      </c>
    </row>
    <row r="52" spans="1:6" ht="12.75" customHeight="1" x14ac:dyDescent="0.2">
      <c r="A52" s="50"/>
      <c r="B52" s="123" t="s">
        <v>108</v>
      </c>
      <c r="C52" s="124"/>
      <c r="D52" s="1" t="s">
        <v>46</v>
      </c>
    </row>
    <row r="53" spans="1:6" x14ac:dyDescent="0.2">
      <c r="A53" s="140" t="s">
        <v>113</v>
      </c>
      <c r="B53" s="123" t="s">
        <v>109</v>
      </c>
      <c r="C53" s="124"/>
      <c r="D53" s="1" t="s">
        <v>46</v>
      </c>
    </row>
    <row r="54" spans="1:6" ht="12.75" customHeight="1" x14ac:dyDescent="0.2">
      <c r="A54" s="141"/>
      <c r="B54" s="123" t="s">
        <v>41</v>
      </c>
      <c r="C54" s="124"/>
      <c r="D54" s="1" t="s">
        <v>46</v>
      </c>
    </row>
    <row r="55" spans="1:6" ht="27.75" customHeight="1" x14ac:dyDescent="0.2">
      <c r="A55" s="142"/>
      <c r="B55" s="123" t="s">
        <v>42</v>
      </c>
      <c r="C55" s="124"/>
      <c r="D55" s="1" t="s">
        <v>46</v>
      </c>
    </row>
    <row r="56" spans="1:6" ht="25.5" customHeight="1" x14ac:dyDescent="0.2">
      <c r="B56" s="122"/>
      <c r="C56" s="122"/>
      <c r="D56" s="122"/>
      <c r="E56" s="122"/>
      <c r="F56" s="26"/>
    </row>
    <row r="57" spans="1:6" x14ac:dyDescent="0.2">
      <c r="A57" s="64" t="s">
        <v>106</v>
      </c>
      <c r="B57" s="65" t="s">
        <v>82</v>
      </c>
      <c r="C57" s="66"/>
      <c r="D57" s="24"/>
    </row>
    <row r="58" spans="1:6" x14ac:dyDescent="0.2">
      <c r="A58" s="67" t="s">
        <v>54</v>
      </c>
      <c r="B58" s="121" t="s">
        <v>59</v>
      </c>
      <c r="C58" s="121"/>
      <c r="D58" s="1" t="s">
        <v>46</v>
      </c>
    </row>
    <row r="59" spans="1:6" ht="25.5" x14ac:dyDescent="0.2">
      <c r="A59" s="69" t="s">
        <v>55</v>
      </c>
      <c r="B59" s="121" t="s">
        <v>60</v>
      </c>
      <c r="C59" s="121"/>
      <c r="D59" s="1" t="s">
        <v>46</v>
      </c>
    </row>
    <row r="60" spans="1:6" x14ac:dyDescent="0.2">
      <c r="A60" s="67" t="s">
        <v>110</v>
      </c>
      <c r="B60" s="68" t="s">
        <v>111</v>
      </c>
      <c r="C60" s="68"/>
      <c r="D60" s="1" t="s">
        <v>46</v>
      </c>
    </row>
    <row r="61" spans="1:6" x14ac:dyDescent="0.2">
      <c r="A61" s="67" t="s">
        <v>56</v>
      </c>
      <c r="B61" s="121" t="s">
        <v>61</v>
      </c>
      <c r="C61" s="121"/>
      <c r="D61" s="1" t="s">
        <v>46</v>
      </c>
    </row>
    <row r="62" spans="1:6" x14ac:dyDescent="0.2">
      <c r="A62" s="67" t="s">
        <v>57</v>
      </c>
      <c r="B62" s="121" t="s">
        <v>62</v>
      </c>
      <c r="C62" s="121"/>
      <c r="D62" s="1" t="s">
        <v>46</v>
      </c>
    </row>
    <row r="63" spans="1:6" x14ac:dyDescent="0.2">
      <c r="A63" s="67" t="s">
        <v>58</v>
      </c>
      <c r="B63" s="121" t="s">
        <v>63</v>
      </c>
      <c r="C63" s="121"/>
      <c r="D63" s="1" t="s">
        <v>46</v>
      </c>
    </row>
    <row r="64" spans="1:6" ht="26.45" customHeight="1" x14ac:dyDescent="0.2">
      <c r="B64" s="122" t="s">
        <v>112</v>
      </c>
      <c r="C64" s="122"/>
      <c r="D64" s="122"/>
      <c r="E64" s="122"/>
    </row>
    <row r="65" spans="1:22" ht="26.45" customHeight="1" x14ac:dyDescent="0.2">
      <c r="B65" s="39"/>
      <c r="C65" s="39"/>
      <c r="D65" s="39"/>
      <c r="E65" s="39"/>
    </row>
    <row r="66" spans="1:22" x14ac:dyDescent="0.2">
      <c r="A66" s="2"/>
      <c r="B66" s="82"/>
      <c r="G66" s="3"/>
      <c r="J66" s="2"/>
      <c r="N66" s="2"/>
      <c r="Q66" s="3"/>
      <c r="S66" s="9"/>
      <c r="U66" s="2"/>
      <c r="V66" s="2"/>
    </row>
    <row r="67" spans="1:22" x14ac:dyDescent="0.2">
      <c r="A67" s="2"/>
      <c r="B67" s="83"/>
      <c r="J67" s="2"/>
      <c r="N67" s="2"/>
      <c r="U67" s="2"/>
      <c r="V67" s="2"/>
    </row>
    <row r="68" spans="1:22" x14ac:dyDescent="0.2">
      <c r="A68" s="2"/>
      <c r="B68" s="83"/>
      <c r="J68" s="2"/>
      <c r="N68" s="2"/>
      <c r="U68" s="2"/>
      <c r="V68" s="2"/>
    </row>
    <row r="69" spans="1:22" ht="27" customHeight="1" x14ac:dyDescent="0.2">
      <c r="B69" s="2"/>
      <c r="J69" s="2"/>
      <c r="N69" s="2"/>
      <c r="U69" s="2"/>
      <c r="V69" s="2"/>
    </row>
    <row r="70" spans="1:22" ht="12.75" customHeight="1" x14ac:dyDescent="0.2">
      <c r="A70" s="10"/>
      <c r="B70" s="2"/>
      <c r="J70" s="2"/>
      <c r="N70" s="2"/>
      <c r="U70" s="2"/>
      <c r="V70" s="2"/>
    </row>
    <row r="71" spans="1:22" ht="12.75" customHeight="1" x14ac:dyDescent="0.2">
      <c r="A71" s="10"/>
      <c r="B71" s="2"/>
      <c r="J71" s="2"/>
      <c r="N71" s="2"/>
      <c r="U71" s="2"/>
      <c r="V71" s="2"/>
    </row>
    <row r="72" spans="1:22" ht="12.75" customHeight="1" x14ac:dyDescent="0.2">
      <c r="A72" s="10"/>
      <c r="B72" s="2"/>
      <c r="J72" s="2"/>
      <c r="N72" s="2"/>
      <c r="U72" s="2"/>
      <c r="V72" s="2"/>
    </row>
    <row r="73" spans="1:22" ht="22.5" customHeight="1" x14ac:dyDescent="0.2">
      <c r="A73" s="10"/>
      <c r="B73" s="2"/>
      <c r="J73" s="2"/>
      <c r="N73" s="2"/>
      <c r="U73" s="2"/>
      <c r="V73" s="2"/>
    </row>
    <row r="74" spans="1:22" ht="35.25" customHeight="1" x14ac:dyDescent="0.2">
      <c r="A74" s="10"/>
      <c r="B74" s="2"/>
      <c r="J74" s="2"/>
      <c r="N74" s="2"/>
      <c r="U74" s="2"/>
      <c r="V74" s="2"/>
    </row>
    <row r="75" spans="1:22" ht="26.45" customHeight="1" x14ac:dyDescent="0.2">
      <c r="B75" s="2"/>
      <c r="J75" s="2"/>
      <c r="N75" s="2"/>
      <c r="U75" s="2"/>
      <c r="V75" s="2"/>
    </row>
    <row r="76" spans="1:22" ht="27" customHeight="1" x14ac:dyDescent="0.2">
      <c r="B76" s="2"/>
      <c r="J76" s="2"/>
      <c r="N76" s="2"/>
      <c r="U76" s="2"/>
      <c r="V76" s="2"/>
    </row>
    <row r="77" spans="1:22" x14ac:dyDescent="0.2">
      <c r="B77" s="2"/>
      <c r="J77" s="2"/>
      <c r="N77" s="2"/>
      <c r="U77" s="2"/>
      <c r="V77" s="2"/>
    </row>
    <row r="78" spans="1:22" x14ac:dyDescent="0.2">
      <c r="B78" s="2"/>
      <c r="J78" s="2"/>
      <c r="N78" s="2"/>
      <c r="U78" s="2"/>
      <c r="V78" s="2"/>
    </row>
  </sheetData>
  <autoFilter ref="A7:AA31" xr:uid="{00000000-0001-0000-0000-000000000000}"/>
  <sortState xmlns:xlrd2="http://schemas.microsoft.com/office/spreadsheetml/2017/richdata2" ref="A24:AA30">
    <sortCondition ref="B24:B30"/>
  </sortState>
  <mergeCells count="54">
    <mergeCell ref="A2:AA2"/>
    <mergeCell ref="A1:AA1"/>
    <mergeCell ref="B3:AA3"/>
    <mergeCell ref="A53:A55"/>
    <mergeCell ref="A42:A44"/>
    <mergeCell ref="A4:A6"/>
    <mergeCell ref="E5:E6"/>
    <mergeCell ref="G4:U4"/>
    <mergeCell ref="G5:J5"/>
    <mergeCell ref="K5:N5"/>
    <mergeCell ref="O5:U5"/>
    <mergeCell ref="F5:F6"/>
    <mergeCell ref="D4:E4"/>
    <mergeCell ref="B34:C34"/>
    <mergeCell ref="B37:C37"/>
    <mergeCell ref="A33:D33"/>
    <mergeCell ref="B4:B6"/>
    <mergeCell ref="C4:C6"/>
    <mergeCell ref="D5:D6"/>
    <mergeCell ref="B35:C35"/>
    <mergeCell ref="B38:C38"/>
    <mergeCell ref="B61:C61"/>
    <mergeCell ref="B62:C62"/>
    <mergeCell ref="B39:C39"/>
    <mergeCell ref="B42:C42"/>
    <mergeCell ref="B43:C43"/>
    <mergeCell ref="B45:E45"/>
    <mergeCell ref="B56:E56"/>
    <mergeCell ref="B44:C44"/>
    <mergeCell ref="B54:C54"/>
    <mergeCell ref="B40:C40"/>
    <mergeCell ref="B41:C41"/>
    <mergeCell ref="V4:V6"/>
    <mergeCell ref="B63:C63"/>
    <mergeCell ref="B64:E64"/>
    <mergeCell ref="B58:C58"/>
    <mergeCell ref="B55:C55"/>
    <mergeCell ref="B47:C47"/>
    <mergeCell ref="B48:C48"/>
    <mergeCell ref="B49:C49"/>
    <mergeCell ref="B50:C50"/>
    <mergeCell ref="B51:C51"/>
    <mergeCell ref="B52:C52"/>
    <mergeCell ref="B53:C53"/>
    <mergeCell ref="B46:C46"/>
    <mergeCell ref="C31:V31"/>
    <mergeCell ref="B36:C36"/>
    <mergeCell ref="B59:C59"/>
    <mergeCell ref="W4:W6"/>
    <mergeCell ref="X4:AA4"/>
    <mergeCell ref="X5:X6"/>
    <mergeCell ref="Y5:Y6"/>
    <mergeCell ref="Z5:Z6"/>
    <mergeCell ref="AA5:AA6"/>
  </mergeCells>
  <phoneticPr fontId="7" type="noConversion"/>
  <pageMargins left="0.39370078740157483" right="0.39370078740157483" top="0.74803149606299213" bottom="0.74803149606299213" header="0.31496062992125984" footer="0.31496062992125984"/>
  <pageSetup paperSize="9" scale="57" fitToHeight="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TS_noteikumi</vt:lpstr>
      <vt:lpstr>TS_apjomi_adreses</vt:lpstr>
      <vt:lpstr>TS_apjomi_adreses!Print_Area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 Dementjeva</dc:creator>
  <cp:lastModifiedBy>Liene Popova</cp:lastModifiedBy>
  <cp:lastPrinted>2025-02-14T07:10:25Z</cp:lastPrinted>
  <dcterms:created xsi:type="dcterms:W3CDTF">2015-06-05T18:17:20Z</dcterms:created>
  <dcterms:modified xsi:type="dcterms:W3CDTF">2025-02-17T13:22:37Z</dcterms:modified>
</cp:coreProperties>
</file>