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Iepirkumu_Lietas\Dina_pieeja\Liene_Popova\elektroprodukcija\nolikums\"/>
    </mc:Choice>
  </mc:AlternateContent>
  <xr:revisionPtr revIDLastSave="0" documentId="13_ncr:1_{46202B8C-B6E3-48F2-8784-A781DEDBE2C4}" xr6:coauthVersionLast="47" xr6:coauthVersionMax="47" xr10:uidLastSave="{00000000-0000-0000-0000-000000000000}"/>
  <bookViews>
    <workbookView xWindow="-110" yWindow="-110" windowWidth="19420" windowHeight="10300" xr2:uid="{ECACDA19-B559-445A-8B3C-394F38CFA874}"/>
  </bookViews>
  <sheets>
    <sheet name="TS_apjomi_Pied.forma" sheetId="8" r:id="rId1"/>
    <sheet name="TS_piegades_noteikumi"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8" l="1"/>
  <c r="J39" i="8" s="1"/>
  <c r="H45" i="8" l="1"/>
  <c r="J45" i="8" s="1"/>
  <c r="H44" i="8"/>
  <c r="J44" i="8" s="1"/>
  <c r="H43" i="8"/>
  <c r="J43" i="8" s="1"/>
  <c r="H14" i="8"/>
  <c r="J14" i="8" s="1"/>
  <c r="J46" i="8" l="1"/>
  <c r="H60" i="8"/>
  <c r="J60" i="8" s="1"/>
  <c r="H53" i="8"/>
  <c r="J53" i="8" s="1"/>
  <c r="H37" i="8"/>
  <c r="J37" i="8" s="1"/>
  <c r="H38" i="8"/>
  <c r="J38" i="8" s="1"/>
  <c r="H11" i="8"/>
  <c r="J11" i="8" s="1"/>
  <c r="H30" i="8" l="1"/>
  <c r="J30" i="8" s="1"/>
  <c r="H25" i="8"/>
  <c r="J25" i="8" s="1"/>
  <c r="H34" i="8" l="1"/>
  <c r="J34" i="8" s="1"/>
  <c r="H20" i="8"/>
  <c r="J20" i="8" s="1"/>
  <c r="H19" i="8"/>
  <c r="J19" i="8" s="1"/>
  <c r="J21" i="8" s="1"/>
  <c r="H16" i="8" l="1"/>
  <c r="J16" i="8" s="1"/>
  <c r="H23" i="8" l="1"/>
  <c r="J23" i="8" s="1"/>
  <c r="H24" i="8"/>
  <c r="J24" i="8" s="1"/>
  <c r="J26" i="8" l="1"/>
  <c r="H10" i="8"/>
  <c r="J10" i="8" s="1"/>
  <c r="H9" i="8"/>
  <c r="J9" i="8" s="1"/>
  <c r="H40" i="8" l="1"/>
  <c r="J40" i="8" s="1"/>
  <c r="J41" i="8" s="1"/>
  <c r="H15" i="8" l="1"/>
  <c r="J15" i="8" s="1"/>
  <c r="J17" i="8" l="1"/>
  <c r="H28" i="8"/>
  <c r="J28" i="8" s="1"/>
  <c r="H29" i="8"/>
  <c r="J29" i="8" s="1"/>
  <c r="H58" i="8"/>
  <c r="J58" i="8" s="1"/>
  <c r="J61" i="8" s="1"/>
  <c r="H49" i="8"/>
  <c r="H50" i="8"/>
  <c r="H48" i="8"/>
  <c r="H8" i="8"/>
  <c r="J8" i="8" s="1"/>
  <c r="J12" i="8" s="1"/>
  <c r="H33" i="8"/>
  <c r="J33" i="8" s="1"/>
  <c r="J35" i="8" s="1"/>
  <c r="J31" i="8" l="1"/>
  <c r="J50" i="8"/>
  <c r="J48" i="8"/>
  <c r="J49" i="8"/>
  <c r="J51" i="8" l="1"/>
  <c r="J62" i="8" s="1"/>
</calcChain>
</file>

<file path=xl/sharedStrings.xml><?xml version="1.0" encoding="utf-8"?>
<sst xmlns="http://schemas.openxmlformats.org/spreadsheetml/2006/main" count="157" uniqueCount="126">
  <si>
    <t>Mērvienība</t>
  </si>
  <si>
    <t>Vienības cena</t>
  </si>
  <si>
    <t>Summa</t>
  </si>
  <si>
    <t>EPR-1</t>
  </si>
  <si>
    <t>EPR-2</t>
  </si>
  <si>
    <t>EPR-3</t>
  </si>
  <si>
    <t>gab.</t>
  </si>
  <si>
    <t>Pārsprieguma novadītājs POLIM-H4,5 DC</t>
  </si>
  <si>
    <t>Daļas Nr.</t>
  </si>
  <si>
    <t>Vienfāzes transformators OM 1,25kVА/10kV vai ekvivalents</t>
  </si>
  <si>
    <t>Daudzums</t>
  </si>
  <si>
    <t>Kopā</t>
  </si>
  <si>
    <t>(EUR bez PVN)*</t>
  </si>
  <si>
    <t>Vienfāzes sausais transformators OL-1.25kVA/10kV vai ekvivalents</t>
  </si>
  <si>
    <t>OBLIGĀTĀS PRASĪBAS:</t>
  </si>
  <si>
    <t>Pārsprieguma novadītājs POLIM-H4,5 ND</t>
  </si>
  <si>
    <t>Pārsprieguma novadītājs POLIM-D08L</t>
  </si>
  <si>
    <t>Piekarizolatora komplekts ENSTO SDP90282.85
vai sastāvdaļas atsevišķi
ENSTO SDI90.282 + ENSTO SO85</t>
  </si>
  <si>
    <t>Izolators polimēra 10kV
ENSTO SDI82.1M20 (vai SDI83.1M20)
vai CSLP 12,5/10-385</t>
  </si>
  <si>
    <t>Trīspoļu atdalītājs RLND-1-10 IV/400НУХЛ1 ar rokas piedziņu bez zemējuma nažiem (ar polimēru izolatoriem)</t>
  </si>
  <si>
    <t>Caurvadizolators IPK 10/1600-IV/IV UHL1</t>
  </si>
  <si>
    <t>Drošinātājs ETI VVC 12kV 40A 360/290mm (kat.Nr.423012)</t>
  </si>
  <si>
    <t>Drošinātājs EFEN VVC 24kV 16A 505mm</t>
  </si>
  <si>
    <t>Gala uzmava GUST-12/25-50/1200 (vai analogs)</t>
  </si>
  <si>
    <t>Piekarizolators SDI90.150</t>
  </si>
  <si>
    <t>Izolators LOSK 12,5/10-III</t>
  </si>
  <si>
    <t>Atdalītājs (rotējošais) LSP-10/400</t>
  </si>
  <si>
    <t>Pārsprieguma novadītājs POLIM-D Uc=6 kV, Ur=7,5 Kv  (analogs pārsprieguma novadītājam ОПН- KP/TEL-6/7,2 УХЛ2)</t>
  </si>
  <si>
    <t>Savienojuma uzmava TRJ-121X70-120/CEE01</t>
  </si>
  <si>
    <t>Vienfāzes transformators OM 10kVА/10kV vai ekvivalents</t>
  </si>
  <si>
    <t>Divpoļu atdalītājs RLND-1-10/250 (vai analogs)</t>
  </si>
  <si>
    <t>1.daļa Pārsprieguma novadītāji</t>
  </si>
  <si>
    <t>1.DAĻA KOPĀ:</t>
  </si>
  <si>
    <t>2.DAĻA KOPĀ:</t>
  </si>
  <si>
    <t>2.daļa Atdalītāji</t>
  </si>
  <si>
    <t>1.1.</t>
  </si>
  <si>
    <t>1.2.</t>
  </si>
  <si>
    <t>1.3.</t>
  </si>
  <si>
    <t>1.4.</t>
  </si>
  <si>
    <t>2.1.</t>
  </si>
  <si>
    <t>2.2.</t>
  </si>
  <si>
    <t>2.3.</t>
  </si>
  <si>
    <t>3.DAĻA KOPĀ:</t>
  </si>
  <si>
    <t>3.daļa Drošinātāji</t>
  </si>
  <si>
    <t>3.1.</t>
  </si>
  <si>
    <t>3.2.</t>
  </si>
  <si>
    <t>4.daļa Augstsprieguma izolatori (1)</t>
  </si>
  <si>
    <t>4.DAĻA KOPĀ:</t>
  </si>
  <si>
    <t>5.daļa Augstsprieguma izolatori (2)</t>
  </si>
  <si>
    <t>5.DAĻA KOPĀ:</t>
  </si>
  <si>
    <t>6.daļa Savienojuma uzmavas</t>
  </si>
  <si>
    <t>6.DAĻA KOPĀ:</t>
  </si>
  <si>
    <t>4.1.</t>
  </si>
  <si>
    <t>4.2.</t>
  </si>
  <si>
    <t>4.3.</t>
  </si>
  <si>
    <t>5.1.</t>
  </si>
  <si>
    <t>5.2.</t>
  </si>
  <si>
    <t>5.3.</t>
  </si>
  <si>
    <t>6.1.</t>
  </si>
  <si>
    <t>6.2.</t>
  </si>
  <si>
    <t>Fāzes uzraudzības relejs SCHNEIDER ELECTRIC RM22TR33</t>
  </si>
  <si>
    <t>Relejaizsardzības ierīce ABB REX615A10GN (COM31, PSM4, BIO7, SIM5, SCT1, APP1, APP3, APP4, APP5, CMP2, PCL1)</t>
  </si>
  <si>
    <t>Relejaizsardzības ierīce SCHNEIDER ELECTRIC REL52018P3U20-5AAA2ACAA</t>
  </si>
  <si>
    <t>7.1.</t>
  </si>
  <si>
    <t>7.2.</t>
  </si>
  <si>
    <t>7.3.</t>
  </si>
  <si>
    <t>8.daļa Releji un aizsardzības ierīces</t>
  </si>
  <si>
    <t>7.DAĻA KOPĀ:</t>
  </si>
  <si>
    <t>8.DAĻA KOPĀ:</t>
  </si>
  <si>
    <t>8.1.</t>
  </si>
  <si>
    <t>8.2.</t>
  </si>
  <si>
    <t>8.3.</t>
  </si>
  <si>
    <t>9.1.</t>
  </si>
  <si>
    <t>9.2.</t>
  </si>
  <si>
    <t>9.3.</t>
  </si>
  <si>
    <t>11.daļa Elektroenerģijas skaitītāji</t>
  </si>
  <si>
    <t>9.DAĻA KOPĀ:</t>
  </si>
  <si>
    <t>11.DAĻA KOPĀ:</t>
  </si>
  <si>
    <t>11.1.</t>
  </si>
  <si>
    <t>11.2.</t>
  </si>
  <si>
    <t>IAMx-V pārveidotājs uz 5000V (RwayTech)</t>
  </si>
  <si>
    <t>TEHNISKĀ SPECIFIKĀCIJA / Finanšu-tehniskais piedāvājums (veidlapas forma)</t>
  </si>
  <si>
    <t>Valsts, no kuras prece tiks ievesta</t>
  </si>
  <si>
    <r>
      <t>Pieejamība noliktavā Eiropas Savienības valstī</t>
    </r>
    <r>
      <rPr>
        <b/>
        <sz val="8"/>
        <color rgb="FFFF0000"/>
        <rFont val="Arial"/>
        <family val="2"/>
        <charset val="186"/>
      </rPr>
      <t>**</t>
    </r>
  </si>
  <si>
    <r>
      <t>Preces muitas kods</t>
    </r>
    <r>
      <rPr>
        <b/>
        <sz val="10"/>
        <color rgb="FFFF0000"/>
        <rFont val="Arial"/>
        <family val="2"/>
        <charset val="186"/>
      </rPr>
      <t>***</t>
    </r>
  </si>
  <si>
    <t>Pasūtītāja prasības: Preces nosaukums un tehniskais raksturojums</t>
  </si>
  <si>
    <t>Piedāvātās preces nosaukums un tehniskais raksturojums</t>
  </si>
  <si>
    <r>
      <rPr>
        <sz val="11"/>
        <color rgb="FFFF0000"/>
        <rFont val="Arial"/>
        <family val="2"/>
        <charset val="186"/>
      </rPr>
      <t>***</t>
    </r>
    <r>
      <rPr>
        <sz val="11"/>
        <color theme="1"/>
        <rFont val="Arial"/>
        <family val="2"/>
        <charset val="186"/>
      </rPr>
      <t>ZIŅAS PAR MUITAS KODIEM. Lai pārliecinātos, vai uz piedāvāto preci nav attiecināms aizliegums importam Eiropā (tai skaitā, Latvijā) saskaņā ar starptautisko vai nacionālo sankciju normatīviem, t.sk. Padomes Regulu (ES) Nr. 833/2014 par ierobežojošiem pasākumiem saistībā ar Krievijas darbībām, kas destabilizē situāciju Ukrainā, Padomes Regulu (EK) Nr. 765/2006 par ierobežojošiem pasākumiem, ņemot vērā situāciju Baltkrievijā un Baltkrievijas iesaistīšanos Krievijas agresijā pret Ukrainu, visām piedāvātajām preču vienībām jānorāda kombinētās nomenklatūras (KN) preču kodus atbilstoši Komisijas Īstenošanas regulai (ES) 2021/1832 (2021.gada 12.oktobris), ar ko groza I pielikumu Padomes Regulai (EEK) Nr. 2658/87 par tarifu un statistikas nomenklatūru un kopējo muitas tarifu (saite uz Regulu https://eur-lex.europa.eu/legal-content/LV/TXT/?toc=OJ%3AL%3A2021%3A385%3ATOC&amp;uri=uriserv%3AOJ.L_.2021.385.01.0001.01.LAV) (MS Excel tabulā lietotais apzīmējums).</t>
    </r>
  </si>
  <si>
    <r>
      <rPr>
        <sz val="11"/>
        <color rgb="FFFF0000"/>
        <rFont val="Arial"/>
        <family val="2"/>
        <charset val="186"/>
      </rPr>
      <t xml:space="preserve"> ** </t>
    </r>
    <r>
      <rPr>
        <sz val="11"/>
        <color theme="1"/>
        <rFont val="Arial"/>
        <family val="2"/>
        <charset val="186"/>
      </rPr>
      <t>ZIŅAS PAR RAŽOTĀJU UN PIEEJAMĪBU. Pretendents norāda preces ražotāju, kā arī, vai piedāvātā prece ir jau pieejama un tiek uzglabāta pretendenta noliktavā Eiropas Savienības valstī, un norāda attiecīgās preces daudzumu (gabalos), cik ir šajā noliktavā ( MS Excel tabulā lietotais apzīmējums).</t>
    </r>
  </si>
  <si>
    <r>
      <t xml:space="preserve">Preces ražotājs  </t>
    </r>
    <r>
      <rPr>
        <b/>
        <sz val="10"/>
        <color rgb="FFFF0000"/>
        <rFont val="Arial"/>
        <family val="2"/>
        <charset val="186"/>
      </rPr>
      <t>**</t>
    </r>
  </si>
  <si>
    <t>Piedāvājuma kopējā summa:</t>
  </si>
  <si>
    <t>9. daļa Transformatori</t>
  </si>
  <si>
    <t>10. daļa Citas augstsprieguma iekārtas</t>
  </si>
  <si>
    <t>Piegādes vieta:</t>
  </si>
  <si>
    <t>Piegādes termiņš (visam preces apjomam):</t>
  </si>
  <si>
    <t>Piegādes nosacījumi</t>
  </si>
  <si>
    <t>saskaņā ar līguma nosacījumiem , t.sk.:</t>
  </si>
  <si>
    <t>Kontaktinformācija</t>
  </si>
  <si>
    <t>EPR-1:</t>
  </si>
  <si>
    <t>Elektrotehniskās pārvaldes Rīgas reģionālais centrs, Krūzes 47a-noliktava, Rīgā;</t>
  </si>
  <si>
    <r>
      <t xml:space="preserve">Pilnā apjomā jāpiegādā </t>
    </r>
    <r>
      <rPr>
        <b/>
        <sz val="10"/>
        <color theme="1"/>
        <rFont val="Arial"/>
        <family val="2"/>
        <charset val="186"/>
      </rPr>
      <t>5 (piecu)</t>
    </r>
    <r>
      <rPr>
        <sz val="10"/>
        <color theme="1"/>
        <rFont val="Arial"/>
        <family val="2"/>
        <charset val="186"/>
      </rPr>
      <t xml:space="preserve"> kalendāra mēnešu laikā pēc līguma abpusējas parakstīšanas</t>
    </r>
  </si>
  <si>
    <t>1. Nodrošināta preces piegāde, izkraušana un novietošana, Rīgā, Daugavpilī, Jelgavā;</t>
  </si>
  <si>
    <r>
      <t xml:space="preserve">2. Pārdevējs informē Pircēja pārstāvi par konkrētu Preces piegādes laiku </t>
    </r>
    <r>
      <rPr>
        <b/>
        <sz val="10"/>
        <color theme="1"/>
        <rFont val="Arial"/>
        <family val="2"/>
        <charset val="186"/>
      </rPr>
      <t>ne vēlāk kā 5 (piecas) darba dienas</t>
    </r>
    <r>
      <rPr>
        <sz val="10"/>
        <color theme="1"/>
        <rFont val="Arial"/>
        <family val="2"/>
        <charset val="186"/>
      </rPr>
      <t xml:space="preserve"> pirms piegādes.</t>
    </r>
  </si>
  <si>
    <t>Rīgas reģionālais centrs: vecākā noliktavas pārzine Gaļina Ņedosekina (tālr.+371 67234736, mob.+371 29531229, e-pasts: galina.nedosekina@ldz.lv);</t>
  </si>
  <si>
    <t>EPR-2:</t>
  </si>
  <si>
    <t>Daugavpils reģionālais centrs, 1.Pasažieru ielā 12, Daugavpilī;</t>
  </si>
  <si>
    <r>
      <t>Daugavpils reģionālais centrs:</t>
    </r>
    <r>
      <rPr>
        <sz val="10"/>
        <color theme="1"/>
        <rFont val="Arial"/>
        <family val="2"/>
        <charset val="186"/>
      </rPr>
      <t xml:space="preserve"> vecākā noliktavas pārzine Irina Guzijenko (tālr. +371 67238442, mob. +371 28231300, e-pasts: irina.guzijenko@ldz.lv);</t>
    </r>
  </si>
  <si>
    <t>EPR-3:</t>
  </si>
  <si>
    <r>
      <t xml:space="preserve">Elektrotehniskās pārvaldes Jelgavas reģionālais centrs, </t>
    </r>
    <r>
      <rPr>
        <b/>
        <i/>
        <sz val="10"/>
        <color theme="1"/>
        <rFont val="Arial"/>
        <family val="2"/>
        <charset val="186"/>
      </rPr>
      <t>(Adrese tiks precizēta, noslēdzot līgumu)</t>
    </r>
  </si>
  <si>
    <r>
      <t>Jelgavas reģionālais centrs:</t>
    </r>
    <r>
      <rPr>
        <sz val="10"/>
        <color theme="1"/>
        <rFont val="Arial"/>
        <family val="2"/>
        <charset val="186"/>
      </rPr>
      <t xml:space="preserve"> </t>
    </r>
    <r>
      <rPr>
        <b/>
        <i/>
        <sz val="10"/>
        <color theme="1"/>
        <rFont val="Arial"/>
        <family val="2"/>
        <charset val="186"/>
      </rPr>
      <t>(Kontaktpersona tiks precizēta, noslēdzot līgumu)</t>
    </r>
  </si>
  <si>
    <t>Tehniskā specifikācija. Piegādes vietas un nosacījumi</t>
  </si>
  <si>
    <t>1. Piedāvājam piegādāt iepirkuma elektroapgādes produkciju (tekstā saukts arī “Prece”) noteiktajā kvalitātē un termiņā pilnā apjomā saskaņā ar iepirkuma dokumentiem un šo finanšu – tehnisko piedāvājumu.
2. Apliecinām, ka visas izmaksas, kas saistītas ar paredzamā līguma izpildi, ir iekļautas šī finanšu piedāvājuma aprēķinā atbilstoši iepirkuma nolikumā noteiktajām prasībām.</t>
  </si>
  <si>
    <t>7.4.</t>
  </si>
  <si>
    <t xml:space="preserve">Remote data transmission controller (MCL5.10) </t>
  </si>
  <si>
    <t>11.3.</t>
  </si>
  <si>
    <t xml:space="preserve">Enersis software license for one data point </t>
  </si>
  <si>
    <t>Polimēra balstizolators OSN-35 (vai analogs)</t>
  </si>
  <si>
    <r>
      <t xml:space="preserve">Elektroenerģijas skaitītājs GAMA 300 G3B.147/240.F48.B2.P4.C300.A3.L1 (3x57.7/100V, 5A). </t>
    </r>
    <r>
      <rPr>
        <b/>
        <sz val="11"/>
        <color rgb="FFFF0000"/>
        <rFont val="Arial"/>
        <family val="2"/>
        <charset val="186"/>
      </rPr>
      <t>1, 2.</t>
    </r>
  </si>
  <si>
    <r>
      <t xml:space="preserve">Spriegummainis VTS 12 6000/100V. </t>
    </r>
    <r>
      <rPr>
        <b/>
        <sz val="11"/>
        <color rgb="FFFF0000"/>
        <rFont val="Arial"/>
        <family val="2"/>
        <charset val="186"/>
      </rPr>
      <t>1.</t>
    </r>
  </si>
  <si>
    <r>
      <t xml:space="preserve">Spriegummainis VTS 12 6000/√3/100/√/1003V 50VA 0,5 75VA 6P. </t>
    </r>
    <r>
      <rPr>
        <b/>
        <sz val="11"/>
        <color rgb="FFFF0000"/>
        <rFont val="Arial"/>
        <family val="2"/>
        <charset val="186"/>
      </rPr>
      <t>1.</t>
    </r>
  </si>
  <si>
    <r>
      <t xml:space="preserve">Spriegummainis VTS 12 10000/√3/100/√/1003V 50VA 0,5 75VA 6P. </t>
    </r>
    <r>
      <rPr>
        <b/>
        <sz val="11"/>
        <color rgb="FFFF0000"/>
        <rFont val="Arial"/>
        <family val="2"/>
        <charset val="186"/>
      </rPr>
      <t>1.</t>
    </r>
  </si>
  <si>
    <r>
      <t>Strāvas transformators:TPU40.11
Rated primary currents 		5A
Rated secondary currents 		5A
Accuracy classes 			0,5S
Rated frequency 			50Hz.</t>
    </r>
    <r>
      <rPr>
        <b/>
        <sz val="11"/>
        <color rgb="FFFF0000"/>
        <rFont val="Arial"/>
        <family val="2"/>
        <charset val="186"/>
      </rPr>
      <t xml:space="preserve"> 1.</t>
    </r>
  </si>
  <si>
    <r>
      <rPr>
        <b/>
        <sz val="11"/>
        <color rgb="FFFF0000"/>
        <rFont val="Arial"/>
        <family val="2"/>
        <charset val="186"/>
      </rPr>
      <t>1.</t>
    </r>
    <r>
      <rPr>
        <sz val="11"/>
        <color rgb="FFFF0000"/>
        <rFont val="Arial"/>
        <family val="2"/>
        <charset val="186"/>
      </rPr>
      <t xml:space="preserve"> Precei ir uzlikta nacionālā pirmreizējā vai Eiropas Ekonomiskās kopienas pirmreizējās verificēšanas atzīme, CE marķējums atbilstoši Ministru kabineta 2016.gada 12.aprīļa noteikumiem Nr.212 „Mērīšanas līdzekļu metroloģiskās prasības un to metroloģiskās kontroles kārtība”;</t>
    </r>
  </si>
  <si>
    <r>
      <rPr>
        <b/>
        <sz val="11"/>
        <color rgb="FFFF0000"/>
        <rFont val="Arial"/>
        <family val="2"/>
        <charset val="186"/>
      </rPr>
      <t>2.</t>
    </r>
    <r>
      <rPr>
        <sz val="11"/>
        <color rgb="FFFF0000"/>
        <rFont val="Arial"/>
        <family val="2"/>
        <charset val="186"/>
      </rPr>
      <t xml:space="preserve"> Skaitītāja korpusam jābūt marķētam ar “Latvijas dzelzceļš” logo un atzīmei “VAS „Latvijas dzelzceļš” īpašums”.</t>
    </r>
  </si>
  <si>
    <r>
      <t xml:space="preserve">piezīme: Augstāk minēto </t>
    </r>
    <r>
      <rPr>
        <i/>
        <sz val="11"/>
        <color rgb="FFFF0000"/>
        <rFont val="Arial"/>
        <family val="2"/>
        <charset val="186"/>
      </rPr>
      <t>obligāto prasību</t>
    </r>
    <r>
      <rPr>
        <i/>
        <sz val="11"/>
        <color rgb="FF000000"/>
        <rFont val="Arial"/>
        <family val="2"/>
        <charset val="186"/>
      </rPr>
      <t xml:space="preserve"> (</t>
    </r>
    <r>
      <rPr>
        <i/>
        <sz val="11"/>
        <color rgb="FFFF0000"/>
        <rFont val="Arial"/>
        <family val="2"/>
        <charset val="186"/>
      </rPr>
      <t>1, 2 vai 1</t>
    </r>
    <r>
      <rPr>
        <i/>
        <sz val="11"/>
        <color rgb="FF000000"/>
        <rFont val="Arial"/>
        <family val="2"/>
        <charset val="186"/>
      </rPr>
      <t xml:space="preserve"> )</t>
    </r>
    <r>
      <rPr>
        <i/>
        <sz val="11"/>
        <color rgb="FFFF0000"/>
        <rFont val="Arial"/>
        <family val="2"/>
        <charset val="186"/>
      </rPr>
      <t xml:space="preserve"> attiecināmība</t>
    </r>
    <r>
      <rPr>
        <b/>
        <i/>
        <sz val="11"/>
        <color rgb="FFFF0000"/>
        <rFont val="Arial"/>
        <family val="2"/>
        <charset val="186"/>
      </rPr>
      <t xml:space="preserve"> </t>
    </r>
    <r>
      <rPr>
        <i/>
        <sz val="11"/>
        <color rgb="FF000000"/>
        <rFont val="Arial"/>
        <family val="2"/>
        <charset val="186"/>
      </rPr>
      <t xml:space="preserve">pie katras attiecīgās, kur norādītas atsauces - </t>
    </r>
    <r>
      <rPr>
        <i/>
        <u/>
        <sz val="11"/>
        <color rgb="FFFF0000"/>
        <rFont val="Arial"/>
        <family val="2"/>
        <charset val="186"/>
      </rPr>
      <t>7. un 11. daļās</t>
    </r>
  </si>
  <si>
    <r>
      <t xml:space="preserve">7.daļa Spriegummaiņi u.c.izstrādājumi
</t>
    </r>
    <r>
      <rPr>
        <sz val="11"/>
        <color rgb="FF000000"/>
        <rFont val="Arial"/>
        <family val="2"/>
        <charset val="186"/>
      </rPr>
      <t xml:space="preserve">Skat.papildus </t>
    </r>
    <r>
      <rPr>
        <sz val="11"/>
        <color rgb="FFFF0000"/>
        <rFont val="Arial"/>
        <family val="2"/>
        <charset val="186"/>
      </rPr>
      <t>obligātās prasības (1)</t>
    </r>
    <r>
      <rPr>
        <sz val="11"/>
        <color rgb="FF000000"/>
        <rFont val="Arial"/>
        <family val="2"/>
        <charset val="186"/>
      </rPr>
      <t xml:space="preserve"> </t>
    </r>
    <r>
      <rPr>
        <sz val="11"/>
        <color rgb="FFFF0000"/>
        <rFont val="Arial"/>
        <family val="2"/>
        <charset val="186"/>
      </rPr>
      <t xml:space="preserve">pie </t>
    </r>
    <r>
      <rPr>
        <sz val="11"/>
        <color rgb="FF000000"/>
        <rFont val="Arial"/>
        <family val="2"/>
        <charset val="186"/>
      </rPr>
      <t>sarunu procedūras priekšmeta</t>
    </r>
    <r>
      <rPr>
        <sz val="11"/>
        <color rgb="FFFF0000"/>
        <rFont val="Arial"/>
        <family val="2"/>
        <charset val="186"/>
      </rPr>
      <t xml:space="preserve"> 11.daļas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</si>
</sst>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Arial"/>
      <family val="2"/>
      <charset val="186"/>
    </font>
    <font>
      <b/>
      <sz val="11"/>
      <color rgb="FF000000"/>
      <name val="Arial"/>
      <family val="2"/>
      <charset val="186"/>
    </font>
    <font>
      <b/>
      <i/>
      <sz val="11"/>
      <color rgb="FF000000"/>
      <name val="Arial"/>
      <family val="2"/>
      <charset val="186"/>
    </font>
    <font>
      <sz val="11"/>
      <color rgb="FF000000"/>
      <name val="Arial"/>
      <family val="2"/>
      <charset val="186"/>
    </font>
    <font>
      <i/>
      <sz val="11"/>
      <color rgb="FF000000"/>
      <name val="Arial"/>
      <family val="2"/>
      <charset val="186"/>
    </font>
    <font>
      <sz val="11"/>
      <color rgb="FFFF0000"/>
      <name val="Arial"/>
      <family val="2"/>
      <charset val="186"/>
    </font>
    <font>
      <b/>
      <sz val="11"/>
      <color rgb="FFFF0000"/>
      <name val="Arial"/>
      <family val="2"/>
      <charset val="186"/>
    </font>
    <font>
      <sz val="10"/>
      <name val="Arial"/>
      <family val="2"/>
    </font>
    <font>
      <b/>
      <sz val="11"/>
      <name val="Arial"/>
      <family val="2"/>
      <charset val="186"/>
    </font>
    <font>
      <b/>
      <sz val="12"/>
      <color rgb="FF000000"/>
      <name val="Arial"/>
      <family val="2"/>
      <charset val="186"/>
    </font>
    <font>
      <sz val="8"/>
      <name val="Arial"/>
      <family val="2"/>
      <charset val="186"/>
    </font>
    <font>
      <i/>
      <sz val="12"/>
      <color rgb="FF000000"/>
      <name val="Arial"/>
      <family val="2"/>
      <charset val="186"/>
    </font>
    <font>
      <sz val="11"/>
      <name val="Arial"/>
      <family val="2"/>
      <charset val="186"/>
    </font>
    <font>
      <i/>
      <sz val="11"/>
      <name val="Arial"/>
      <family val="2"/>
      <charset val="186"/>
    </font>
    <font>
      <b/>
      <sz val="12"/>
      <color rgb="FFFF0000"/>
      <name val="Arial"/>
      <family val="2"/>
      <charset val="186"/>
    </font>
    <font>
      <i/>
      <sz val="12"/>
      <name val="Arial"/>
      <family val="2"/>
      <charset val="186"/>
    </font>
    <font>
      <sz val="14"/>
      <color rgb="FFFF0000"/>
      <name val="Arial"/>
      <family val="2"/>
      <charset val="186"/>
    </font>
    <font>
      <i/>
      <sz val="11"/>
      <color rgb="FFFF0000"/>
      <name val="Arial"/>
      <family val="2"/>
      <charset val="186"/>
    </font>
    <font>
      <b/>
      <sz val="12"/>
      <name val="Arial"/>
      <family val="2"/>
      <charset val="186"/>
    </font>
    <font>
      <b/>
      <sz val="16"/>
      <color rgb="FFFF0000"/>
      <name val="Arial"/>
      <family val="2"/>
      <charset val="186"/>
    </font>
    <font>
      <b/>
      <sz val="14"/>
      <color rgb="FF000000"/>
      <name val="Arial"/>
      <family val="2"/>
      <charset val="186"/>
    </font>
    <font>
      <b/>
      <sz val="14"/>
      <color rgb="FFFF0000"/>
      <name val="Arial"/>
      <family val="2"/>
      <charset val="186"/>
    </font>
    <font>
      <b/>
      <sz val="11"/>
      <color theme="1"/>
      <name val="Arial"/>
      <family val="2"/>
      <charset val="186"/>
    </font>
    <font>
      <b/>
      <sz val="10"/>
      <color theme="1"/>
      <name val="Arial"/>
      <family val="2"/>
      <charset val="186"/>
    </font>
    <font>
      <b/>
      <sz val="8"/>
      <color theme="1"/>
      <name val="Arial"/>
      <family val="2"/>
      <charset val="186"/>
    </font>
    <font>
      <b/>
      <sz val="8"/>
      <color rgb="FFFF0000"/>
      <name val="Arial"/>
      <family val="2"/>
      <charset val="186"/>
    </font>
    <font>
      <b/>
      <sz val="10"/>
      <color rgb="FFFF0000"/>
      <name val="Arial"/>
      <family val="2"/>
      <charset val="186"/>
    </font>
    <font>
      <b/>
      <sz val="8"/>
      <color theme="1"/>
      <name val="Times New Roman"/>
      <family val="1"/>
      <charset val="186"/>
    </font>
    <font>
      <b/>
      <u/>
      <sz val="10"/>
      <color theme="1"/>
      <name val="Arial"/>
      <family val="2"/>
      <charset val="186"/>
    </font>
    <font>
      <sz val="10"/>
      <color theme="1"/>
      <name val="Arial"/>
      <family val="2"/>
      <charset val="186"/>
    </font>
    <font>
      <u/>
      <sz val="10"/>
      <color theme="1"/>
      <name val="Arial"/>
      <family val="2"/>
      <charset val="186"/>
    </font>
    <font>
      <b/>
      <i/>
      <sz val="10"/>
      <color theme="1"/>
      <name val="Arial"/>
      <family val="2"/>
      <charset val="186"/>
    </font>
    <font>
      <sz val="12"/>
      <color theme="1"/>
      <name val="Arial"/>
      <family val="2"/>
      <charset val="186"/>
    </font>
    <font>
      <u/>
      <sz val="11"/>
      <color theme="10"/>
      <name val="Arial"/>
      <family val="2"/>
      <charset val="186"/>
    </font>
    <font>
      <sz val="12"/>
      <color rgb="FF000000"/>
      <name val="Aptos"/>
      <family val="2"/>
    </font>
    <font>
      <b/>
      <i/>
      <sz val="11"/>
      <color rgb="FFFF0000"/>
      <name val="Arial"/>
      <family val="2"/>
      <charset val="186"/>
    </font>
    <font>
      <i/>
      <u/>
      <sz val="11"/>
      <color rgb="FFFF0000"/>
      <name val="Arial"/>
      <family val="2"/>
      <charset val="186"/>
    </font>
  </fonts>
  <fills count="7">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0" fontId="7" fillId="0" borderId="0"/>
    <xf numFmtId="0" fontId="33" fillId="0" borderId="0" applyNumberFormat="0" applyFill="0" applyBorder="0" applyAlignment="0" applyProtection="0"/>
  </cellStyleXfs>
  <cellXfs count="172">
    <xf numFmtId="0" fontId="0" fillId="0" borderId="0" xfId="0"/>
    <xf numFmtId="4" fontId="5" fillId="5"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xf>
    <xf numFmtId="4" fontId="5" fillId="0" borderId="0" xfId="0" applyNumberFormat="1" applyFont="1" applyAlignment="1">
      <alignment horizontal="center" vertical="center"/>
    </xf>
    <xf numFmtId="0" fontId="4"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0" fillId="0" borderId="0" xfId="0" applyFont="1"/>
    <xf numFmtId="0" fontId="4" fillId="0" borderId="1" xfId="0" applyFont="1" applyBorder="1" applyAlignment="1">
      <alignment horizontal="center" vertical="center"/>
    </xf>
    <xf numFmtId="0" fontId="9" fillId="3" borderId="1" xfId="0" applyFont="1" applyFill="1" applyBorder="1" applyAlignment="1">
      <alignment horizontal="center" vertical="center"/>
    </xf>
    <xf numFmtId="0" fontId="11" fillId="0" borderId="1" xfId="0" applyFont="1" applyBorder="1" applyAlignment="1">
      <alignment horizontal="center"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0" xfId="0" applyFont="1" applyFill="1"/>
    <xf numFmtId="0" fontId="0" fillId="0" borderId="0" xfId="0" applyFont="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3"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8" fillId="3"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18" fillId="3" borderId="1" xfId="0" applyFont="1" applyFill="1" applyBorder="1" applyAlignment="1">
      <alignment horizontal="center" vertical="center"/>
    </xf>
    <xf numFmtId="4" fontId="8" fillId="0" borderId="14"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6" xfId="0" applyFont="1" applyBorder="1" applyAlignment="1">
      <alignment vertical="center" wrapText="1"/>
    </xf>
    <xf numFmtId="0" fontId="12" fillId="0" borderId="26" xfId="0" applyFont="1" applyBorder="1" applyAlignment="1">
      <alignment horizontal="center" vertical="center"/>
    </xf>
    <xf numFmtId="0" fontId="15" fillId="0" borderId="26" xfId="0" applyFont="1" applyBorder="1" applyAlignment="1">
      <alignment horizontal="center" vertical="center"/>
    </xf>
    <xf numFmtId="0" fontId="15" fillId="0" borderId="26" xfId="0" applyFont="1" applyFill="1" applyBorder="1" applyAlignment="1">
      <alignment horizontal="center" vertical="center"/>
    </xf>
    <xf numFmtId="0" fontId="18" fillId="3" borderId="26" xfId="0" applyFont="1" applyFill="1" applyBorder="1" applyAlignment="1">
      <alignment horizontal="center" vertical="center"/>
    </xf>
    <xf numFmtId="4" fontId="5" fillId="0" borderId="26"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Fill="1" applyBorder="1" applyAlignment="1">
      <alignment horizontal="center" vertical="center"/>
    </xf>
    <xf numFmtId="0" fontId="18" fillId="3" borderId="3" xfId="0" applyFont="1" applyFill="1" applyBorder="1" applyAlignment="1">
      <alignment horizontal="center" vertical="center"/>
    </xf>
    <xf numFmtId="4" fontId="5" fillId="0" borderId="3" xfId="0" applyNumberFormat="1" applyFont="1" applyBorder="1" applyAlignment="1">
      <alignment horizontal="center" vertical="center"/>
    </xf>
    <xf numFmtId="0" fontId="3" fillId="0" borderId="16"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1" fillId="3" borderId="3" xfId="0" applyFont="1" applyFill="1" applyBorder="1" applyAlignment="1">
      <alignment horizontal="center" vertical="center"/>
    </xf>
    <xf numFmtId="0" fontId="12" fillId="0" borderId="3" xfId="0" applyFont="1" applyBorder="1" applyAlignment="1">
      <alignment horizontal="center" vertical="center" wrapText="1"/>
    </xf>
    <xf numFmtId="0" fontId="4" fillId="0" borderId="3" xfId="0" applyFont="1" applyBorder="1" applyAlignment="1">
      <alignment horizontal="center" vertical="center" wrapText="1"/>
    </xf>
    <xf numFmtId="4" fontId="5" fillId="5" borderId="3" xfId="0" applyNumberFormat="1"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Fill="1" applyBorder="1" applyAlignment="1">
      <alignment horizontal="center" vertical="center"/>
    </xf>
    <xf numFmtId="0" fontId="18" fillId="3" borderId="2" xfId="0" applyFont="1" applyFill="1" applyBorder="1" applyAlignment="1">
      <alignment horizontal="center" vertical="center"/>
    </xf>
    <xf numFmtId="4" fontId="5" fillId="0" borderId="2" xfId="0" applyNumberFormat="1" applyFont="1" applyFill="1" applyBorder="1" applyAlignment="1">
      <alignment horizontal="center" vertical="center"/>
    </xf>
    <xf numFmtId="0" fontId="22" fillId="0" borderId="0" xfId="0" applyFont="1"/>
    <xf numFmtId="0" fontId="2" fillId="0" borderId="32" xfId="0" applyFont="1" applyBorder="1" applyAlignment="1">
      <alignment horizontal="center" vertical="center" textRotation="90" wrapText="1"/>
    </xf>
    <xf numFmtId="0" fontId="2" fillId="0" borderId="32" xfId="0" applyFont="1" applyFill="1" applyBorder="1" applyAlignment="1">
      <alignment horizontal="center" vertical="center" textRotation="90"/>
    </xf>
    <xf numFmtId="0" fontId="2" fillId="0" borderId="32" xfId="0" applyFont="1" applyBorder="1" applyAlignment="1">
      <alignment horizontal="center" vertical="center" textRotation="90"/>
    </xf>
    <xf numFmtId="0" fontId="1" fillId="4" borderId="32" xfId="0" applyFont="1" applyFill="1" applyBorder="1" applyAlignment="1">
      <alignment horizontal="center" vertical="center" textRotation="90"/>
    </xf>
    <xf numFmtId="4" fontId="8" fillId="0" borderId="32" xfId="0" applyNumberFormat="1" applyFont="1" applyBorder="1" applyAlignment="1">
      <alignment horizontal="center" vertical="center" wrapText="1"/>
    </xf>
    <xf numFmtId="4" fontId="6" fillId="5" borderId="37" xfId="0" applyNumberFormat="1" applyFont="1" applyFill="1" applyBorder="1" applyAlignment="1">
      <alignment horizontal="center" vertical="center" wrapText="1"/>
    </xf>
    <xf numFmtId="4" fontId="6" fillId="5" borderId="38" xfId="0" applyNumberFormat="1" applyFont="1" applyFill="1" applyBorder="1" applyAlignment="1">
      <alignment horizontal="center" vertical="center" wrapText="1"/>
    </xf>
    <xf numFmtId="4" fontId="6" fillId="3" borderId="10" xfId="0" applyNumberFormat="1" applyFont="1" applyFill="1" applyBorder="1" applyAlignment="1">
      <alignment horizontal="center" vertical="center" wrapText="1"/>
    </xf>
    <xf numFmtId="4" fontId="6" fillId="0" borderId="37" xfId="0" applyNumberFormat="1" applyFont="1" applyBorder="1" applyAlignment="1">
      <alignment horizontal="center" vertical="center"/>
    </xf>
    <xf numFmtId="4" fontId="6" fillId="0" borderId="38" xfId="0" applyNumberFormat="1" applyFont="1" applyBorder="1" applyAlignment="1">
      <alignment horizontal="center" vertical="center"/>
    </xf>
    <xf numFmtId="4" fontId="6" fillId="0" borderId="41" xfId="0" applyNumberFormat="1" applyFont="1" applyBorder="1" applyAlignment="1">
      <alignment horizontal="center" vertical="center"/>
    </xf>
    <xf numFmtId="4" fontId="6" fillId="3" borderId="4" xfId="0" applyNumberFormat="1" applyFont="1" applyFill="1" applyBorder="1" applyAlignment="1">
      <alignment horizontal="center" vertical="center" wrapText="1"/>
    </xf>
    <xf numFmtId="4" fontId="21" fillId="3" borderId="4" xfId="0" applyNumberFormat="1" applyFont="1" applyFill="1" applyBorder="1" applyAlignment="1">
      <alignment horizontal="center" vertical="center" wrapText="1"/>
    </xf>
    <xf numFmtId="0" fontId="0" fillId="0" borderId="1" xfId="0" applyFont="1" applyBorder="1"/>
    <xf numFmtId="0" fontId="14" fillId="0" borderId="1" xfId="0" applyFont="1" applyFill="1" applyBorder="1" applyAlignment="1">
      <alignment vertical="center" wrapText="1"/>
    </xf>
    <xf numFmtId="0" fontId="0" fillId="0" borderId="1" xfId="0" applyFont="1" applyFill="1" applyBorder="1"/>
    <xf numFmtId="4" fontId="16" fillId="0" borderId="1" xfId="0" applyNumberFormat="1" applyFont="1" applyFill="1" applyBorder="1" applyAlignment="1">
      <alignment horizontal="center" vertical="center" wrapText="1"/>
    </xf>
    <xf numFmtId="0" fontId="0" fillId="0" borderId="1" xfId="0" applyBorder="1"/>
    <xf numFmtId="0" fontId="0" fillId="0" borderId="1" xfId="0" applyFont="1" applyBorder="1" applyAlignment="1">
      <alignment vertical="center" wrapText="1"/>
    </xf>
    <xf numFmtId="0" fontId="0" fillId="0" borderId="17" xfId="0" applyFont="1" applyBorder="1"/>
    <xf numFmtId="0" fontId="0" fillId="0" borderId="17" xfId="0" applyBorder="1"/>
    <xf numFmtId="4" fontId="6" fillId="3" borderId="19"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 fontId="8" fillId="0" borderId="43" xfId="0" applyNumberFormat="1" applyFont="1" applyBorder="1" applyAlignment="1">
      <alignment horizontal="center" vertical="center" wrapText="1"/>
    </xf>
    <xf numFmtId="4" fontId="8" fillId="0" borderId="44" xfId="0" applyNumberFormat="1" applyFont="1" applyBorder="1" applyAlignment="1">
      <alignment horizontal="center" vertical="center" wrapText="1"/>
    </xf>
    <xf numFmtId="0" fontId="27" fillId="0" borderId="0" xfId="0" applyFont="1" applyAlignment="1">
      <alignment vertical="center"/>
    </xf>
    <xf numFmtId="0" fontId="28" fillId="0" borderId="0" xfId="0" applyFont="1" applyAlignment="1">
      <alignment vertical="center"/>
    </xf>
    <xf numFmtId="0" fontId="23" fillId="0" borderId="9"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49" xfId="0" applyFont="1" applyBorder="1" applyAlignment="1">
      <alignment horizontal="center" vertical="center" wrapText="1"/>
    </xf>
    <xf numFmtId="0" fontId="29" fillId="0" borderId="36" xfId="0" applyFont="1" applyBorder="1" applyAlignment="1">
      <alignment vertical="center" wrapText="1"/>
    </xf>
    <xf numFmtId="0" fontId="29" fillId="0" borderId="7" xfId="0" applyFont="1" applyBorder="1" applyAlignment="1">
      <alignment vertical="center" wrapText="1"/>
    </xf>
    <xf numFmtId="0" fontId="30" fillId="0" borderId="36" xfId="0" applyFont="1" applyBorder="1" applyAlignment="1">
      <alignment vertical="center" wrapText="1"/>
    </xf>
    <xf numFmtId="0" fontId="32" fillId="0" borderId="0" xfId="0" applyFont="1" applyAlignment="1">
      <alignment vertical="center"/>
    </xf>
    <xf numFmtId="0" fontId="12" fillId="0" borderId="36" xfId="2" applyFont="1" applyBorder="1" applyAlignment="1">
      <alignment vertical="center" wrapText="1"/>
    </xf>
    <xf numFmtId="0" fontId="12" fillId="0" borderId="25" xfId="0" applyFont="1" applyBorder="1" applyAlignment="1">
      <alignment horizontal="center" vertical="center" wrapText="1"/>
    </xf>
    <xf numFmtId="0" fontId="0" fillId="0" borderId="0" xfId="0" applyFont="1" applyAlignment="1">
      <alignment horizontal="left" wrapText="1"/>
    </xf>
    <xf numFmtId="0" fontId="22" fillId="0" borderId="0" xfId="0" applyFont="1" applyAlignment="1">
      <alignment horizontal="center"/>
    </xf>
    <xf numFmtId="4" fontId="19" fillId="0" borderId="0" xfId="0" applyNumberFormat="1" applyFont="1" applyBorder="1" applyAlignment="1">
      <alignment horizontal="center"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3" xfId="0" applyFont="1" applyBorder="1" applyAlignment="1">
      <alignment horizontal="center" vertical="center" textRotation="90" wrapText="1"/>
    </xf>
    <xf numFmtId="0" fontId="1" fillId="0" borderId="31" xfId="0" applyFont="1" applyBorder="1" applyAlignment="1">
      <alignment horizontal="center" vertical="center" textRotation="90" wrapText="1"/>
    </xf>
    <xf numFmtId="0" fontId="1" fillId="0" borderId="12" xfId="0" applyFont="1" applyBorder="1" applyAlignment="1">
      <alignment horizontal="center" vertical="center" wrapText="1"/>
    </xf>
    <xf numFmtId="0" fontId="1" fillId="0" borderId="30" xfId="0" applyFont="1" applyBorder="1" applyAlignment="1">
      <alignment horizontal="center" vertical="center" wrapText="1"/>
    </xf>
    <xf numFmtId="0" fontId="23" fillId="0" borderId="14"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19" xfId="0" applyFont="1" applyFill="1" applyBorder="1" applyAlignment="1">
      <alignment horizontal="right" vertical="center" wrapText="1"/>
    </xf>
    <xf numFmtId="0" fontId="1" fillId="3" borderId="0" xfId="0" applyFont="1" applyFill="1" applyBorder="1" applyAlignment="1">
      <alignment horizontal="right" vertical="center" wrapText="1"/>
    </xf>
    <xf numFmtId="0" fontId="1" fillId="3" borderId="22" xfId="0" applyFont="1" applyFill="1" applyBorder="1" applyAlignment="1">
      <alignment horizontal="right" vertical="center" wrapText="1"/>
    </xf>
    <xf numFmtId="0" fontId="1" fillId="3" borderId="23" xfId="0" applyFont="1" applyFill="1" applyBorder="1" applyAlignment="1">
      <alignment horizontal="right" vertical="center" wrapText="1"/>
    </xf>
    <xf numFmtId="0" fontId="1" fillId="3" borderId="24" xfId="0" applyFont="1" applyFill="1" applyBorder="1" applyAlignment="1">
      <alignment horizontal="right" vertical="center" wrapText="1"/>
    </xf>
    <xf numFmtId="0" fontId="0" fillId="0" borderId="0" xfId="0" applyFont="1" applyFill="1" applyAlignment="1">
      <alignment horizontal="left" wrapText="1"/>
    </xf>
    <xf numFmtId="0" fontId="14" fillId="2" borderId="38"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0" fillId="2" borderId="38" xfId="0" applyFill="1" applyBorder="1" applyAlignment="1">
      <alignment horizontal="center"/>
    </xf>
    <xf numFmtId="0" fontId="0" fillId="2" borderId="34" xfId="0" applyFill="1" applyBorder="1" applyAlignment="1">
      <alignment horizontal="center"/>
    </xf>
    <xf numFmtId="0" fontId="0" fillId="2" borderId="42" xfId="0" applyFill="1" applyBorder="1" applyAlignment="1">
      <alignment horizontal="center"/>
    </xf>
    <xf numFmtId="0" fontId="0" fillId="3" borderId="39" xfId="0" applyFont="1" applyFill="1" applyBorder="1" applyAlignment="1">
      <alignment horizontal="center"/>
    </xf>
    <xf numFmtId="0" fontId="0" fillId="3" borderId="23" xfId="0" applyFont="1" applyFill="1" applyBorder="1" applyAlignment="1">
      <alignment horizontal="center"/>
    </xf>
    <xf numFmtId="0" fontId="0" fillId="3" borderId="24" xfId="0" applyFont="1" applyFill="1" applyBorder="1" applyAlignment="1">
      <alignment horizontal="center"/>
    </xf>
    <xf numFmtId="0" fontId="0" fillId="3" borderId="47" xfId="0" applyFont="1" applyFill="1" applyBorder="1" applyAlignment="1">
      <alignment horizontal="center"/>
    </xf>
    <xf numFmtId="0" fontId="0" fillId="3" borderId="35" xfId="0" applyFont="1" applyFill="1" applyBorder="1" applyAlignment="1">
      <alignment horizontal="center"/>
    </xf>
    <xf numFmtId="0" fontId="0" fillId="3" borderId="36" xfId="0" applyFont="1" applyFill="1" applyBorder="1" applyAlignment="1">
      <alignment horizontal="center"/>
    </xf>
    <xf numFmtId="0" fontId="0" fillId="3" borderId="38" xfId="0" applyFont="1" applyFill="1" applyBorder="1" applyAlignment="1">
      <alignment horizontal="center"/>
    </xf>
    <xf numFmtId="0" fontId="0" fillId="3" borderId="34" xfId="0" applyFont="1" applyFill="1" applyBorder="1" applyAlignment="1">
      <alignment horizontal="center"/>
    </xf>
    <xf numFmtId="0" fontId="0" fillId="3" borderId="42" xfId="0" applyFont="1" applyFill="1" applyBorder="1" applyAlignment="1">
      <alignment horizontal="center"/>
    </xf>
    <xf numFmtId="0" fontId="1" fillId="3" borderId="4" xfId="0" applyFont="1" applyFill="1" applyBorder="1" applyAlignment="1">
      <alignment horizontal="right" vertical="center" wrapText="1"/>
    </xf>
    <xf numFmtId="0" fontId="1" fillId="3" borderId="6"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20" fillId="3" borderId="4" xfId="0" applyFont="1" applyFill="1" applyBorder="1" applyAlignment="1">
      <alignment horizontal="right" vertical="center" wrapText="1"/>
    </xf>
    <xf numFmtId="0" fontId="20" fillId="3" borderId="6" xfId="0" applyFont="1" applyFill="1" applyBorder="1" applyAlignment="1">
      <alignment horizontal="right" vertical="center" wrapText="1"/>
    </xf>
    <xf numFmtId="0" fontId="20" fillId="3" borderId="5" xfId="0" applyFont="1" applyFill="1" applyBorder="1" applyAlignment="1">
      <alignment horizontal="right" vertical="center" wrapText="1"/>
    </xf>
    <xf numFmtId="0" fontId="1" fillId="3" borderId="20" xfId="0" applyFont="1" applyFill="1" applyBorder="1" applyAlignment="1">
      <alignment horizontal="right" vertical="center" wrapText="1"/>
    </xf>
    <xf numFmtId="0" fontId="1" fillId="3" borderId="11" xfId="0" applyFont="1" applyFill="1" applyBorder="1" applyAlignment="1">
      <alignment horizontal="right" vertical="center" wrapText="1"/>
    </xf>
    <xf numFmtId="0" fontId="1" fillId="3" borderId="21" xfId="0" applyFont="1" applyFill="1" applyBorder="1" applyAlignment="1">
      <alignment horizontal="right" vertical="center" wrapText="1"/>
    </xf>
    <xf numFmtId="0" fontId="0" fillId="2" borderId="38" xfId="0" applyFont="1" applyFill="1" applyBorder="1" applyAlignment="1">
      <alignment horizontal="center"/>
    </xf>
    <xf numFmtId="0" fontId="0" fillId="2" borderId="34" xfId="0" applyFont="1" applyFill="1" applyBorder="1" applyAlignment="1">
      <alignment horizontal="center"/>
    </xf>
    <xf numFmtId="0" fontId="0" fillId="2" borderId="42" xfId="0" applyFont="1" applyFill="1" applyBorder="1" applyAlignment="1">
      <alignment horizontal="center"/>
    </xf>
    <xf numFmtId="0" fontId="1" fillId="2" borderId="1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49" xfId="0" applyFont="1" applyBorder="1" applyAlignment="1">
      <alignment horizontal="center" vertical="center" wrapText="1"/>
    </xf>
    <xf numFmtId="0" fontId="12" fillId="0" borderId="1" xfId="0" applyFont="1" applyFill="1" applyBorder="1" applyAlignment="1">
      <alignment vertical="center" wrapText="1"/>
    </xf>
    <xf numFmtId="0" fontId="34" fillId="0" borderId="1" xfId="0" applyFont="1" applyFill="1" applyBorder="1" applyAlignment="1">
      <alignment wrapText="1"/>
    </xf>
    <xf numFmtId="0" fontId="4" fillId="6" borderId="4" xfId="0" applyFont="1" applyFill="1" applyBorder="1" applyAlignment="1">
      <alignment horizontal="center" vertical="center"/>
    </xf>
    <xf numFmtId="0" fontId="4" fillId="6" borderId="6"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8" xfId="0" applyFont="1" applyFill="1" applyBorder="1" applyAlignment="1">
      <alignment horizontal="center" vertical="center" wrapText="1"/>
    </xf>
  </cellXfs>
  <cellStyles count="3">
    <cellStyle name="Hyperlink" xfId="2" builtinId="8"/>
    <cellStyle name="Normal" xfId="0" builtinId="0"/>
    <cellStyle name="Normal 2" xfId="1" xr:uid="{6DB3B041-9E98-4122-A800-DB2781267F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lina.nedosekina@ldz.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5460-3E55-421F-ACAA-F8D2DC1B07B1}">
  <sheetPr>
    <pageSetUpPr fitToPage="1"/>
  </sheetPr>
  <dimension ref="A2:O76"/>
  <sheetViews>
    <sheetView tabSelected="1" zoomScale="60" zoomScaleNormal="60" workbookViewId="0">
      <pane ySplit="6" topLeftCell="A39" activePane="bottomLeft" state="frozen"/>
      <selection pane="bottomLeft" activeCell="C39" sqref="C39"/>
    </sheetView>
  </sheetViews>
  <sheetFormatPr defaultColWidth="8.58203125" defaultRowHeight="14" x14ac:dyDescent="0.3"/>
  <cols>
    <col min="1" max="1" width="8.58203125" style="6"/>
    <col min="2" max="3" width="28.5" style="6" customWidth="1"/>
    <col min="4" max="5" width="8.58203125" style="6"/>
    <col min="6" max="6" width="8.58203125" style="12"/>
    <col min="7" max="8" width="8.58203125" style="6"/>
    <col min="9" max="9" width="8.58203125" style="3"/>
    <col min="10" max="10" width="13.5" style="3" bestFit="1" customWidth="1"/>
    <col min="11" max="11" width="8.83203125" style="6" bestFit="1" customWidth="1"/>
    <col min="12" max="12" width="9.58203125" style="6" bestFit="1" customWidth="1"/>
    <col min="13" max="13" width="8.83203125" style="6" bestFit="1" customWidth="1"/>
    <col min="14" max="14" width="8.58203125" style="6" customWidth="1"/>
    <col min="15" max="16" width="8.58203125" style="6"/>
    <col min="17" max="17" width="8.83203125" style="6" bestFit="1" customWidth="1"/>
    <col min="18" max="16384" width="8.58203125" style="6"/>
  </cols>
  <sheetData>
    <row r="2" spans="1:14" x14ac:dyDescent="0.3">
      <c r="B2" s="91" t="s">
        <v>81</v>
      </c>
      <c r="C2" s="91"/>
      <c r="D2" s="91"/>
      <c r="E2" s="91"/>
      <c r="F2" s="91"/>
      <c r="G2" s="91"/>
      <c r="H2" s="91"/>
      <c r="I2" s="91"/>
      <c r="J2" s="91"/>
      <c r="K2" s="91"/>
      <c r="L2" s="91"/>
      <c r="M2" s="91"/>
      <c r="N2" s="91"/>
    </row>
    <row r="3" spans="1:14" ht="49.5" customHeight="1" x14ac:dyDescent="0.3">
      <c r="B3" s="90" t="s">
        <v>111</v>
      </c>
      <c r="C3" s="90"/>
      <c r="D3" s="90"/>
      <c r="E3" s="90"/>
      <c r="F3" s="90"/>
      <c r="G3" s="90"/>
      <c r="H3" s="90"/>
      <c r="I3" s="90"/>
      <c r="J3" s="90"/>
      <c r="K3" s="90"/>
      <c r="L3" s="90"/>
      <c r="M3" s="90"/>
      <c r="N3" s="90"/>
    </row>
    <row r="4" spans="1:14" ht="20.5" thickBot="1" x14ac:dyDescent="0.35">
      <c r="I4" s="92"/>
      <c r="J4" s="92"/>
    </row>
    <row r="5" spans="1:14" ht="28" x14ac:dyDescent="0.3">
      <c r="A5" s="101" t="s">
        <v>8</v>
      </c>
      <c r="B5" s="97" t="s">
        <v>85</v>
      </c>
      <c r="C5" s="97" t="s">
        <v>86</v>
      </c>
      <c r="D5" s="99" t="s">
        <v>0</v>
      </c>
      <c r="E5" s="96" t="s">
        <v>10</v>
      </c>
      <c r="F5" s="96"/>
      <c r="G5" s="96"/>
      <c r="H5" s="96"/>
      <c r="I5" s="23" t="s">
        <v>1</v>
      </c>
      <c r="J5" s="77" t="s">
        <v>2</v>
      </c>
      <c r="K5" s="103" t="s">
        <v>89</v>
      </c>
      <c r="L5" s="103" t="s">
        <v>82</v>
      </c>
      <c r="M5" s="105" t="s">
        <v>83</v>
      </c>
      <c r="N5" s="107" t="s">
        <v>84</v>
      </c>
    </row>
    <row r="6" spans="1:14" ht="42.65" customHeight="1" thickBot="1" x14ac:dyDescent="0.35">
      <c r="A6" s="102"/>
      <c r="B6" s="98"/>
      <c r="C6" s="98"/>
      <c r="D6" s="100"/>
      <c r="E6" s="54" t="s">
        <v>3</v>
      </c>
      <c r="F6" s="55" t="s">
        <v>4</v>
      </c>
      <c r="G6" s="56" t="s">
        <v>5</v>
      </c>
      <c r="H6" s="57" t="s">
        <v>11</v>
      </c>
      <c r="I6" s="58" t="s">
        <v>12</v>
      </c>
      <c r="J6" s="78" t="s">
        <v>12</v>
      </c>
      <c r="K6" s="104"/>
      <c r="L6" s="104"/>
      <c r="M6" s="106"/>
      <c r="N6" s="108"/>
    </row>
    <row r="7" spans="1:14" ht="14.15" customHeight="1" x14ac:dyDescent="0.3">
      <c r="A7" s="147" t="s">
        <v>31</v>
      </c>
      <c r="B7" s="148"/>
      <c r="C7" s="148"/>
      <c r="D7" s="148"/>
      <c r="E7" s="148"/>
      <c r="F7" s="148"/>
      <c r="G7" s="148"/>
      <c r="H7" s="148"/>
      <c r="I7" s="148"/>
      <c r="J7" s="148"/>
      <c r="K7" s="148"/>
      <c r="L7" s="148"/>
      <c r="M7" s="148"/>
      <c r="N7" s="149"/>
    </row>
    <row r="8" spans="1:14" ht="28" x14ac:dyDescent="0.3">
      <c r="A8" s="76" t="s">
        <v>35</v>
      </c>
      <c r="B8" s="15" t="s">
        <v>7</v>
      </c>
      <c r="C8" s="15"/>
      <c r="D8" s="17" t="s">
        <v>6</v>
      </c>
      <c r="E8" s="4">
        <v>37</v>
      </c>
      <c r="F8" s="10"/>
      <c r="G8" s="7"/>
      <c r="H8" s="5">
        <f>G8+F8+E8</f>
        <v>37</v>
      </c>
      <c r="I8" s="1"/>
      <c r="J8" s="60">
        <f>I8*H8</f>
        <v>0</v>
      </c>
      <c r="K8" s="67"/>
      <c r="L8" s="67"/>
      <c r="M8" s="67"/>
      <c r="N8" s="67"/>
    </row>
    <row r="9" spans="1:14" ht="28" x14ac:dyDescent="0.3">
      <c r="A9" s="76" t="s">
        <v>36</v>
      </c>
      <c r="B9" s="15" t="s">
        <v>15</v>
      </c>
      <c r="C9" s="15"/>
      <c r="D9" s="17" t="s">
        <v>6</v>
      </c>
      <c r="E9" s="4">
        <v>18</v>
      </c>
      <c r="F9" s="10"/>
      <c r="G9" s="7"/>
      <c r="H9" s="5">
        <f>G9+F9+E9</f>
        <v>18</v>
      </c>
      <c r="I9" s="1"/>
      <c r="J9" s="60">
        <f>I9*H9</f>
        <v>0</v>
      </c>
      <c r="K9" s="67"/>
      <c r="L9" s="67"/>
      <c r="M9" s="67"/>
      <c r="N9" s="67"/>
    </row>
    <row r="10" spans="1:14" ht="28" x14ac:dyDescent="0.3">
      <c r="A10" s="76" t="s">
        <v>37</v>
      </c>
      <c r="B10" s="15" t="s">
        <v>16</v>
      </c>
      <c r="C10" s="15"/>
      <c r="D10" s="17" t="s">
        <v>6</v>
      </c>
      <c r="E10" s="4">
        <v>6</v>
      </c>
      <c r="F10" s="10"/>
      <c r="G10" s="7"/>
      <c r="H10" s="5">
        <f>G10+F10+E10</f>
        <v>6</v>
      </c>
      <c r="I10" s="1"/>
      <c r="J10" s="60">
        <f>I10*H10</f>
        <v>0</v>
      </c>
      <c r="K10" s="67"/>
      <c r="L10" s="67"/>
      <c r="M10" s="67"/>
      <c r="N10" s="67"/>
    </row>
    <row r="11" spans="1:14" ht="56" x14ac:dyDescent="0.3">
      <c r="A11" s="76" t="s">
        <v>38</v>
      </c>
      <c r="B11" s="15" t="s">
        <v>27</v>
      </c>
      <c r="C11" s="15"/>
      <c r="D11" s="17" t="s">
        <v>6</v>
      </c>
      <c r="E11" s="4">
        <v>18</v>
      </c>
      <c r="F11" s="10"/>
      <c r="G11" s="7"/>
      <c r="H11" s="5">
        <f>G11+F11+E11</f>
        <v>18</v>
      </c>
      <c r="I11" s="1"/>
      <c r="J11" s="60">
        <f>I11*H11</f>
        <v>0</v>
      </c>
      <c r="K11" s="67"/>
      <c r="L11" s="67"/>
      <c r="M11" s="67"/>
      <c r="N11" s="67"/>
    </row>
    <row r="12" spans="1:14" ht="15" customHeight="1" x14ac:dyDescent="0.3">
      <c r="A12" s="111" t="s">
        <v>32</v>
      </c>
      <c r="B12" s="112"/>
      <c r="C12" s="112"/>
      <c r="D12" s="112"/>
      <c r="E12" s="112"/>
      <c r="F12" s="112"/>
      <c r="G12" s="112"/>
      <c r="H12" s="112"/>
      <c r="I12" s="112"/>
      <c r="J12" s="75">
        <f>SUM(J8:J11)</f>
        <v>0</v>
      </c>
      <c r="K12" s="129"/>
      <c r="L12" s="130"/>
      <c r="M12" s="130"/>
      <c r="N12" s="131"/>
    </row>
    <row r="13" spans="1:14" ht="14.5" customHeight="1" x14ac:dyDescent="0.3">
      <c r="A13" s="144" t="s">
        <v>34</v>
      </c>
      <c r="B13" s="145"/>
      <c r="C13" s="145"/>
      <c r="D13" s="145"/>
      <c r="E13" s="145"/>
      <c r="F13" s="145"/>
      <c r="G13" s="145"/>
      <c r="H13" s="145"/>
      <c r="I13" s="145"/>
      <c r="J13" s="145"/>
      <c r="K13" s="145"/>
      <c r="L13" s="145"/>
      <c r="M13" s="145"/>
      <c r="N13" s="146"/>
    </row>
    <row r="14" spans="1:14" ht="28" x14ac:dyDescent="0.3">
      <c r="A14" s="32" t="s">
        <v>39</v>
      </c>
      <c r="B14" s="33" t="s">
        <v>30</v>
      </c>
      <c r="C14" s="33"/>
      <c r="D14" s="43" t="s">
        <v>6</v>
      </c>
      <c r="E14" s="44">
        <v>6</v>
      </c>
      <c r="F14" s="41"/>
      <c r="G14" s="40"/>
      <c r="H14" s="42">
        <f t="shared" ref="H14:H16" si="0">G14+F14+E14</f>
        <v>6</v>
      </c>
      <c r="I14" s="45"/>
      <c r="J14" s="59">
        <f t="shared" ref="J14:J16" si="1">I14*H14</f>
        <v>0</v>
      </c>
      <c r="K14" s="67"/>
      <c r="L14" s="67"/>
      <c r="M14" s="67"/>
      <c r="N14" s="73"/>
    </row>
    <row r="15" spans="1:14" ht="56" x14ac:dyDescent="0.3">
      <c r="A15" s="25" t="s">
        <v>40</v>
      </c>
      <c r="B15" s="15" t="s">
        <v>19</v>
      </c>
      <c r="C15" s="15"/>
      <c r="D15" s="17" t="s">
        <v>6</v>
      </c>
      <c r="E15" s="4"/>
      <c r="F15" s="10"/>
      <c r="G15" s="7">
        <v>2</v>
      </c>
      <c r="H15" s="5">
        <f t="shared" si="0"/>
        <v>2</v>
      </c>
      <c r="I15" s="1"/>
      <c r="J15" s="60">
        <f t="shared" si="1"/>
        <v>0</v>
      </c>
      <c r="K15" s="67"/>
      <c r="L15" s="67"/>
      <c r="M15" s="67"/>
      <c r="N15" s="73"/>
    </row>
    <row r="16" spans="1:14" ht="31.5" customHeight="1" thickBot="1" x14ac:dyDescent="0.35">
      <c r="A16" s="25" t="s">
        <v>41</v>
      </c>
      <c r="B16" s="15" t="s">
        <v>26</v>
      </c>
      <c r="C16" s="15"/>
      <c r="D16" s="17" t="s">
        <v>6</v>
      </c>
      <c r="E16" s="4"/>
      <c r="F16" s="10">
        <v>7</v>
      </c>
      <c r="G16" s="7"/>
      <c r="H16" s="5">
        <f t="shared" si="0"/>
        <v>7</v>
      </c>
      <c r="I16" s="1"/>
      <c r="J16" s="60">
        <f t="shared" si="1"/>
        <v>0</v>
      </c>
      <c r="K16" s="67"/>
      <c r="L16" s="67"/>
      <c r="M16" s="67"/>
      <c r="N16" s="73"/>
    </row>
    <row r="17" spans="1:14" ht="15" customHeight="1" thickBot="1" x14ac:dyDescent="0.35">
      <c r="A17" s="113" t="s">
        <v>33</v>
      </c>
      <c r="B17" s="114"/>
      <c r="C17" s="114"/>
      <c r="D17" s="114"/>
      <c r="E17" s="114"/>
      <c r="F17" s="114"/>
      <c r="G17" s="114"/>
      <c r="H17" s="114"/>
      <c r="I17" s="115"/>
      <c r="J17" s="61">
        <f>SUM(J14:J16)</f>
        <v>0</v>
      </c>
      <c r="K17" s="129"/>
      <c r="L17" s="130"/>
      <c r="M17" s="130"/>
      <c r="N17" s="131"/>
    </row>
    <row r="18" spans="1:14" ht="14.5" thickBot="1" x14ac:dyDescent="0.35">
      <c r="A18" s="93" t="s">
        <v>43</v>
      </c>
      <c r="B18" s="94"/>
      <c r="C18" s="94"/>
      <c r="D18" s="94"/>
      <c r="E18" s="94"/>
      <c r="F18" s="94"/>
      <c r="G18" s="94"/>
      <c r="H18" s="94"/>
      <c r="I18" s="94"/>
      <c r="J18" s="95"/>
      <c r="K18" s="141"/>
      <c r="L18" s="142"/>
      <c r="M18" s="142"/>
      <c r="N18" s="143"/>
    </row>
    <row r="19" spans="1:14" ht="28" x14ac:dyDescent="0.3">
      <c r="A19" s="39" t="s">
        <v>44</v>
      </c>
      <c r="B19" s="33" t="s">
        <v>21</v>
      </c>
      <c r="C19" s="33"/>
      <c r="D19" s="34" t="s">
        <v>6</v>
      </c>
      <c r="E19" s="40"/>
      <c r="F19" s="41"/>
      <c r="G19" s="40">
        <v>9</v>
      </c>
      <c r="H19" s="42">
        <f t="shared" ref="H19:H34" si="2">G19+F19+E19</f>
        <v>9</v>
      </c>
      <c r="I19" s="38"/>
      <c r="J19" s="62">
        <f t="shared" ref="J19:J34" si="3">I19*H19</f>
        <v>0</v>
      </c>
      <c r="K19" s="67"/>
      <c r="L19" s="67"/>
      <c r="M19" s="67"/>
      <c r="N19" s="73"/>
    </row>
    <row r="20" spans="1:14" ht="28.5" thickBot="1" x14ac:dyDescent="0.35">
      <c r="A20" s="24" t="s">
        <v>45</v>
      </c>
      <c r="B20" s="15" t="s">
        <v>22</v>
      </c>
      <c r="C20" s="15"/>
      <c r="D20" s="14" t="s">
        <v>6</v>
      </c>
      <c r="E20" s="7"/>
      <c r="F20" s="10"/>
      <c r="G20" s="7">
        <v>9</v>
      </c>
      <c r="H20" s="5">
        <f t="shared" si="2"/>
        <v>9</v>
      </c>
      <c r="I20" s="2"/>
      <c r="J20" s="63">
        <f t="shared" si="3"/>
        <v>0</v>
      </c>
      <c r="K20" s="67"/>
      <c r="L20" s="67"/>
      <c r="M20" s="67"/>
      <c r="N20" s="73"/>
    </row>
    <row r="21" spans="1:14" ht="15" customHeight="1" thickBot="1" x14ac:dyDescent="0.35">
      <c r="A21" s="113" t="s">
        <v>42</v>
      </c>
      <c r="B21" s="114"/>
      <c r="C21" s="114"/>
      <c r="D21" s="114"/>
      <c r="E21" s="114"/>
      <c r="F21" s="114"/>
      <c r="G21" s="114"/>
      <c r="H21" s="114"/>
      <c r="I21" s="115"/>
      <c r="J21" s="61">
        <f>SUM(J19:J20)</f>
        <v>0</v>
      </c>
      <c r="K21" s="129"/>
      <c r="L21" s="130"/>
      <c r="M21" s="130"/>
      <c r="N21" s="131"/>
    </row>
    <row r="22" spans="1:14" ht="14.5" thickBot="1" x14ac:dyDescent="0.35">
      <c r="A22" s="93" t="s">
        <v>46</v>
      </c>
      <c r="B22" s="94"/>
      <c r="C22" s="94"/>
      <c r="D22" s="94"/>
      <c r="E22" s="94"/>
      <c r="F22" s="94"/>
      <c r="G22" s="94"/>
      <c r="H22" s="94"/>
      <c r="I22" s="94"/>
      <c r="J22" s="95"/>
      <c r="K22" s="141"/>
      <c r="L22" s="142"/>
      <c r="M22" s="142"/>
      <c r="N22" s="143"/>
    </row>
    <row r="23" spans="1:14" ht="70" x14ac:dyDescent="0.3">
      <c r="A23" s="39" t="s">
        <v>52</v>
      </c>
      <c r="B23" s="33" t="s">
        <v>17</v>
      </c>
      <c r="C23" s="33"/>
      <c r="D23" s="34" t="s">
        <v>6</v>
      </c>
      <c r="E23" s="40">
        <v>30</v>
      </c>
      <c r="F23" s="41"/>
      <c r="G23" s="40"/>
      <c r="H23" s="42">
        <f>G23+F23+E23</f>
        <v>30</v>
      </c>
      <c r="I23" s="38"/>
      <c r="J23" s="62">
        <f>I23*H23</f>
        <v>0</v>
      </c>
      <c r="K23" s="67"/>
      <c r="L23" s="67"/>
      <c r="M23" s="67"/>
      <c r="N23" s="73"/>
    </row>
    <row r="24" spans="1:14" ht="56" x14ac:dyDescent="0.3">
      <c r="A24" s="24" t="s">
        <v>53</v>
      </c>
      <c r="B24" s="15" t="s">
        <v>18</v>
      </c>
      <c r="C24" s="15"/>
      <c r="D24" s="14" t="s">
        <v>6</v>
      </c>
      <c r="E24" s="7">
        <v>250</v>
      </c>
      <c r="F24" s="10"/>
      <c r="G24" s="7"/>
      <c r="H24" s="5">
        <f>G24+F24+E24</f>
        <v>250</v>
      </c>
      <c r="I24" s="2"/>
      <c r="J24" s="63">
        <f>I24*H24</f>
        <v>0</v>
      </c>
      <c r="K24" s="67"/>
      <c r="L24" s="67"/>
      <c r="M24" s="67"/>
      <c r="N24" s="73"/>
    </row>
    <row r="25" spans="1:14" ht="15" thickBot="1" x14ac:dyDescent="0.35">
      <c r="A25" s="24" t="s">
        <v>54</v>
      </c>
      <c r="B25" s="15" t="s">
        <v>24</v>
      </c>
      <c r="C25" s="15"/>
      <c r="D25" s="14" t="s">
        <v>6</v>
      </c>
      <c r="E25" s="7"/>
      <c r="F25" s="10">
        <v>25</v>
      </c>
      <c r="G25" s="7"/>
      <c r="H25" s="5">
        <f>G25+F25+E25</f>
        <v>25</v>
      </c>
      <c r="I25" s="2"/>
      <c r="J25" s="63">
        <f>I25*H25</f>
        <v>0</v>
      </c>
      <c r="K25" s="67"/>
      <c r="L25" s="67"/>
      <c r="M25" s="67"/>
      <c r="N25" s="73"/>
    </row>
    <row r="26" spans="1:14" ht="15" customHeight="1" thickBot="1" x14ac:dyDescent="0.35">
      <c r="A26" s="113" t="s">
        <v>47</v>
      </c>
      <c r="B26" s="114"/>
      <c r="C26" s="114"/>
      <c r="D26" s="114"/>
      <c r="E26" s="114"/>
      <c r="F26" s="114"/>
      <c r="G26" s="114"/>
      <c r="H26" s="114"/>
      <c r="I26" s="115"/>
      <c r="J26" s="61">
        <f>SUM(J23:J25)</f>
        <v>0</v>
      </c>
      <c r="K26" s="129"/>
      <c r="L26" s="130"/>
      <c r="M26" s="130"/>
      <c r="N26" s="131"/>
    </row>
    <row r="27" spans="1:14" ht="14.5" thickBot="1" x14ac:dyDescent="0.35">
      <c r="A27" s="93" t="s">
        <v>48</v>
      </c>
      <c r="B27" s="94"/>
      <c r="C27" s="94"/>
      <c r="D27" s="94"/>
      <c r="E27" s="94"/>
      <c r="F27" s="94"/>
      <c r="G27" s="94"/>
      <c r="H27" s="94"/>
      <c r="I27" s="94"/>
      <c r="J27" s="95"/>
      <c r="K27" s="141"/>
      <c r="L27" s="142"/>
      <c r="M27" s="142"/>
      <c r="N27" s="143"/>
    </row>
    <row r="28" spans="1:14" ht="28" x14ac:dyDescent="0.3">
      <c r="A28" s="39" t="s">
        <v>55</v>
      </c>
      <c r="B28" s="33" t="s">
        <v>20</v>
      </c>
      <c r="C28" s="33"/>
      <c r="D28" s="34" t="s">
        <v>6</v>
      </c>
      <c r="E28" s="40">
        <v>2</v>
      </c>
      <c r="F28" s="41"/>
      <c r="G28" s="40"/>
      <c r="H28" s="42">
        <f t="shared" si="2"/>
        <v>2</v>
      </c>
      <c r="I28" s="38"/>
      <c r="J28" s="62">
        <f t="shared" si="3"/>
        <v>0</v>
      </c>
      <c r="K28" s="67"/>
      <c r="L28" s="67"/>
      <c r="M28" s="67"/>
      <c r="N28" s="73"/>
    </row>
    <row r="29" spans="1:14" ht="27.65" customHeight="1" x14ac:dyDescent="0.3">
      <c r="A29" s="24" t="s">
        <v>56</v>
      </c>
      <c r="B29" s="159" t="s">
        <v>116</v>
      </c>
      <c r="C29" s="15"/>
      <c r="D29" s="14" t="s">
        <v>6</v>
      </c>
      <c r="E29" s="7">
        <v>52</v>
      </c>
      <c r="F29" s="10"/>
      <c r="G29" s="7"/>
      <c r="H29" s="5">
        <f t="shared" si="2"/>
        <v>52</v>
      </c>
      <c r="I29" s="2"/>
      <c r="J29" s="63">
        <f t="shared" si="3"/>
        <v>0</v>
      </c>
      <c r="K29" s="67"/>
      <c r="L29" s="67"/>
      <c r="M29" s="67"/>
      <c r="N29" s="73"/>
    </row>
    <row r="30" spans="1:14" ht="15" thickBot="1" x14ac:dyDescent="0.35">
      <c r="A30" s="24" t="s">
        <v>57</v>
      </c>
      <c r="B30" s="15" t="s">
        <v>25</v>
      </c>
      <c r="C30" s="15"/>
      <c r="D30" s="14" t="s">
        <v>6</v>
      </c>
      <c r="E30" s="18"/>
      <c r="F30" s="16">
        <v>120</v>
      </c>
      <c r="G30" s="18"/>
      <c r="H30" s="19">
        <f t="shared" si="2"/>
        <v>120</v>
      </c>
      <c r="I30" s="2"/>
      <c r="J30" s="63">
        <f t="shared" si="3"/>
        <v>0</v>
      </c>
      <c r="K30" s="67"/>
      <c r="L30" s="67"/>
      <c r="M30" s="67"/>
      <c r="N30" s="73"/>
    </row>
    <row r="31" spans="1:14" ht="15" customHeight="1" thickBot="1" x14ac:dyDescent="0.35">
      <c r="A31" s="113" t="s">
        <v>49</v>
      </c>
      <c r="B31" s="114"/>
      <c r="C31" s="114"/>
      <c r="D31" s="114"/>
      <c r="E31" s="114"/>
      <c r="F31" s="114"/>
      <c r="G31" s="114"/>
      <c r="H31" s="114"/>
      <c r="I31" s="115"/>
      <c r="J31" s="61">
        <f>SUM(J28:J30)</f>
        <v>0</v>
      </c>
      <c r="K31" s="129"/>
      <c r="L31" s="130"/>
      <c r="M31" s="130"/>
      <c r="N31" s="131"/>
    </row>
    <row r="32" spans="1:14" ht="14.5" thickBot="1" x14ac:dyDescent="0.35">
      <c r="A32" s="93" t="s">
        <v>50</v>
      </c>
      <c r="B32" s="94"/>
      <c r="C32" s="94"/>
      <c r="D32" s="94"/>
      <c r="E32" s="94"/>
      <c r="F32" s="94"/>
      <c r="G32" s="94"/>
      <c r="H32" s="94"/>
      <c r="I32" s="94"/>
      <c r="J32" s="95"/>
      <c r="K32" s="141"/>
      <c r="L32" s="142"/>
      <c r="M32" s="142"/>
      <c r="N32" s="143"/>
    </row>
    <row r="33" spans="1:15" ht="28" x14ac:dyDescent="0.3">
      <c r="A33" s="39" t="s">
        <v>58</v>
      </c>
      <c r="B33" s="33" t="s">
        <v>23</v>
      </c>
      <c r="C33" s="33"/>
      <c r="D33" s="34" t="s">
        <v>6</v>
      </c>
      <c r="E33" s="40"/>
      <c r="F33" s="41"/>
      <c r="G33" s="40">
        <v>2</v>
      </c>
      <c r="H33" s="42">
        <f t="shared" si="2"/>
        <v>2</v>
      </c>
      <c r="I33" s="38"/>
      <c r="J33" s="62">
        <f t="shared" si="3"/>
        <v>0</v>
      </c>
      <c r="K33" s="67"/>
      <c r="L33" s="67"/>
      <c r="M33" s="67"/>
      <c r="N33" s="73"/>
      <c r="O33" s="13"/>
    </row>
    <row r="34" spans="1:15" ht="28.5" thickBot="1" x14ac:dyDescent="0.35">
      <c r="A34" s="24" t="s">
        <v>59</v>
      </c>
      <c r="B34" s="15" t="s">
        <v>28</v>
      </c>
      <c r="C34" s="15"/>
      <c r="D34" s="14" t="s">
        <v>6</v>
      </c>
      <c r="E34" s="7"/>
      <c r="F34" s="10"/>
      <c r="G34" s="7">
        <v>6</v>
      </c>
      <c r="H34" s="5">
        <f t="shared" si="2"/>
        <v>6</v>
      </c>
      <c r="I34" s="2"/>
      <c r="J34" s="63">
        <f t="shared" si="3"/>
        <v>0</v>
      </c>
      <c r="K34" s="67"/>
      <c r="L34" s="67"/>
      <c r="M34" s="67"/>
      <c r="N34" s="73"/>
      <c r="O34" s="13"/>
    </row>
    <row r="35" spans="1:15" ht="15" customHeight="1" thickBot="1" x14ac:dyDescent="0.35">
      <c r="A35" s="113" t="s">
        <v>51</v>
      </c>
      <c r="B35" s="114"/>
      <c r="C35" s="114"/>
      <c r="D35" s="114"/>
      <c r="E35" s="114"/>
      <c r="F35" s="114"/>
      <c r="G35" s="114"/>
      <c r="H35" s="114"/>
      <c r="I35" s="115"/>
      <c r="J35" s="61">
        <f>SUM(J33:J34)</f>
        <v>0</v>
      </c>
      <c r="K35" s="129"/>
      <c r="L35" s="130"/>
      <c r="M35" s="130"/>
      <c r="N35" s="131"/>
    </row>
    <row r="36" spans="1:15" ht="52.5" customHeight="1" thickBot="1" x14ac:dyDescent="0.35">
      <c r="A36" s="93" t="s">
        <v>125</v>
      </c>
      <c r="B36" s="94"/>
      <c r="C36" s="94"/>
      <c r="D36" s="94"/>
      <c r="E36" s="94"/>
      <c r="F36" s="94"/>
      <c r="G36" s="94"/>
      <c r="H36" s="94"/>
      <c r="I36" s="94"/>
      <c r="J36" s="95"/>
      <c r="K36" s="117"/>
      <c r="L36" s="118"/>
      <c r="M36" s="118"/>
      <c r="N36" s="119"/>
    </row>
    <row r="37" spans="1:15" ht="28" x14ac:dyDescent="0.3">
      <c r="A37" s="32" t="s">
        <v>63</v>
      </c>
      <c r="B37" s="33" t="s">
        <v>118</v>
      </c>
      <c r="C37" s="33"/>
      <c r="D37" s="34" t="s">
        <v>6</v>
      </c>
      <c r="E37" s="35">
        <v>6</v>
      </c>
      <c r="F37" s="36"/>
      <c r="G37" s="35"/>
      <c r="H37" s="37">
        <f>G37+F37+E37</f>
        <v>6</v>
      </c>
      <c r="I37" s="38"/>
      <c r="J37" s="62">
        <f>I37*H37</f>
        <v>0</v>
      </c>
      <c r="K37" s="68"/>
      <c r="L37" s="67"/>
      <c r="M37" s="67"/>
      <c r="N37" s="73"/>
    </row>
    <row r="38" spans="1:15" ht="42" x14ac:dyDescent="0.3">
      <c r="A38" s="25" t="s">
        <v>64</v>
      </c>
      <c r="B38" s="15" t="s">
        <v>119</v>
      </c>
      <c r="C38" s="15"/>
      <c r="D38" s="14" t="s">
        <v>6</v>
      </c>
      <c r="E38" s="21">
        <v>3</v>
      </c>
      <c r="F38" s="20"/>
      <c r="G38" s="21"/>
      <c r="H38" s="22">
        <f>G38+F38+E38</f>
        <v>3</v>
      </c>
      <c r="I38" s="2"/>
      <c r="J38" s="63">
        <f>I38*H38</f>
        <v>0</v>
      </c>
      <c r="K38" s="68"/>
      <c r="L38" s="67"/>
      <c r="M38" s="67"/>
      <c r="N38" s="73"/>
    </row>
    <row r="39" spans="1:15" ht="42" x14ac:dyDescent="0.3">
      <c r="A39" s="25" t="s">
        <v>65</v>
      </c>
      <c r="B39" s="15" t="s">
        <v>120</v>
      </c>
      <c r="C39" s="15"/>
      <c r="D39" s="14" t="s">
        <v>6</v>
      </c>
      <c r="E39" s="21">
        <v>3</v>
      </c>
      <c r="F39" s="20"/>
      <c r="G39" s="21"/>
      <c r="H39" s="22">
        <f t="shared" ref="H39" si="4">G39+F39+E39</f>
        <v>3</v>
      </c>
      <c r="I39" s="2"/>
      <c r="J39" s="63">
        <f>I39*H39</f>
        <v>0</v>
      </c>
      <c r="K39" s="68"/>
      <c r="L39" s="67"/>
      <c r="M39" s="67"/>
      <c r="N39" s="73"/>
    </row>
    <row r="40" spans="1:15" ht="95" customHeight="1" thickBot="1" x14ac:dyDescent="0.35">
      <c r="A40" s="25" t="s">
        <v>112</v>
      </c>
      <c r="B40" s="159" t="s">
        <v>121</v>
      </c>
      <c r="C40" s="15"/>
      <c r="D40" s="14" t="s">
        <v>6</v>
      </c>
      <c r="E40" s="21"/>
      <c r="F40" s="20">
        <v>3</v>
      </c>
      <c r="G40" s="21"/>
      <c r="H40" s="22">
        <f t="shared" ref="H40" si="5">G40+F40+E40</f>
        <v>3</v>
      </c>
      <c r="I40" s="2"/>
      <c r="J40" s="63">
        <f>I40*H40</f>
        <v>0</v>
      </c>
      <c r="K40" s="68"/>
      <c r="L40" s="67"/>
      <c r="M40" s="67"/>
      <c r="N40" s="73"/>
    </row>
    <row r="41" spans="1:15" ht="15" customHeight="1" thickBot="1" x14ac:dyDescent="0.35">
      <c r="A41" s="113" t="s">
        <v>67</v>
      </c>
      <c r="B41" s="114"/>
      <c r="C41" s="114"/>
      <c r="D41" s="114"/>
      <c r="E41" s="114"/>
      <c r="F41" s="114"/>
      <c r="G41" s="114"/>
      <c r="H41" s="114"/>
      <c r="I41" s="115"/>
      <c r="J41" s="61">
        <f>SUM(J37:J40)</f>
        <v>0</v>
      </c>
      <c r="K41" s="129"/>
      <c r="L41" s="130"/>
      <c r="M41" s="130"/>
      <c r="N41" s="131"/>
    </row>
    <row r="42" spans="1:15" ht="13.75" customHeight="1" thickBot="1" x14ac:dyDescent="0.35">
      <c r="A42" s="93" t="s">
        <v>66</v>
      </c>
      <c r="B42" s="94"/>
      <c r="C42" s="94"/>
      <c r="D42" s="94"/>
      <c r="E42" s="94"/>
      <c r="F42" s="94"/>
      <c r="G42" s="94"/>
      <c r="H42" s="94"/>
      <c r="I42" s="94"/>
      <c r="J42" s="95"/>
      <c r="K42" s="117"/>
      <c r="L42" s="118"/>
      <c r="M42" s="118"/>
      <c r="N42" s="119"/>
    </row>
    <row r="43" spans="1:15" ht="42" x14ac:dyDescent="0.3">
      <c r="A43" s="32" t="s">
        <v>69</v>
      </c>
      <c r="B43" s="33" t="s">
        <v>60</v>
      </c>
      <c r="C43" s="33"/>
      <c r="D43" s="34" t="s">
        <v>6</v>
      </c>
      <c r="E43" s="35"/>
      <c r="F43" s="35">
        <v>5</v>
      </c>
      <c r="G43" s="35"/>
      <c r="H43" s="37">
        <f>G43+F43+E43</f>
        <v>5</v>
      </c>
      <c r="I43" s="38"/>
      <c r="J43" s="62">
        <f>I43*H43</f>
        <v>0</v>
      </c>
      <c r="K43" s="68"/>
      <c r="L43" s="67"/>
      <c r="M43" s="67"/>
      <c r="N43" s="73"/>
    </row>
    <row r="44" spans="1:15" ht="84.75" customHeight="1" x14ac:dyDescent="0.3">
      <c r="A44" s="25" t="s">
        <v>70</v>
      </c>
      <c r="B44" s="15" t="s">
        <v>61</v>
      </c>
      <c r="C44" s="15"/>
      <c r="D44" s="14" t="s">
        <v>6</v>
      </c>
      <c r="E44" s="21"/>
      <c r="F44" s="21">
        <v>1</v>
      </c>
      <c r="G44" s="21"/>
      <c r="H44" s="22">
        <f>G44+F44+E44</f>
        <v>1</v>
      </c>
      <c r="I44" s="2"/>
      <c r="J44" s="63">
        <f>I44*H44</f>
        <v>0</v>
      </c>
      <c r="K44" s="68"/>
      <c r="L44" s="67"/>
      <c r="M44" s="67"/>
      <c r="N44" s="73"/>
    </row>
    <row r="45" spans="1:15" ht="42.5" thickBot="1" x14ac:dyDescent="0.35">
      <c r="A45" s="25" t="s">
        <v>71</v>
      </c>
      <c r="B45" s="15" t="s">
        <v>62</v>
      </c>
      <c r="C45" s="15"/>
      <c r="D45" s="14" t="s">
        <v>6</v>
      </c>
      <c r="E45" s="21"/>
      <c r="F45" s="21">
        <v>6</v>
      </c>
      <c r="G45" s="21"/>
      <c r="H45" s="22">
        <f t="shared" ref="H45" si="6">G45+F45+E45</f>
        <v>6</v>
      </c>
      <c r="I45" s="2"/>
      <c r="J45" s="63">
        <f>I45*H45</f>
        <v>0</v>
      </c>
      <c r="K45" s="68"/>
      <c r="L45" s="67"/>
      <c r="M45" s="67"/>
      <c r="N45" s="73"/>
    </row>
    <row r="46" spans="1:15" ht="15" customHeight="1" thickBot="1" x14ac:dyDescent="0.35">
      <c r="A46" s="113" t="s">
        <v>68</v>
      </c>
      <c r="B46" s="114"/>
      <c r="C46" s="114"/>
      <c r="D46" s="114"/>
      <c r="E46" s="114"/>
      <c r="F46" s="114"/>
      <c r="G46" s="114"/>
      <c r="H46" s="114"/>
      <c r="I46" s="115"/>
      <c r="J46" s="61">
        <f>SUM(J43:J45)</f>
        <v>0</v>
      </c>
      <c r="K46" s="129"/>
      <c r="L46" s="130"/>
      <c r="M46" s="130"/>
      <c r="N46" s="131"/>
    </row>
    <row r="47" spans="1:15" ht="13.75" customHeight="1" thickBot="1" x14ac:dyDescent="0.35">
      <c r="A47" s="93" t="s">
        <v>91</v>
      </c>
      <c r="B47" s="94"/>
      <c r="C47" s="94"/>
      <c r="D47" s="94"/>
      <c r="E47" s="94"/>
      <c r="F47" s="94"/>
      <c r="G47" s="94"/>
      <c r="H47" s="94"/>
      <c r="I47" s="94"/>
      <c r="J47" s="95"/>
      <c r="K47" s="117"/>
      <c r="L47" s="118"/>
      <c r="M47" s="118"/>
      <c r="N47" s="119"/>
    </row>
    <row r="48" spans="1:15" ht="28" x14ac:dyDescent="0.3">
      <c r="A48" s="32" t="s">
        <v>72</v>
      </c>
      <c r="B48" s="33" t="s">
        <v>9</v>
      </c>
      <c r="C48" s="33"/>
      <c r="D48" s="34" t="s">
        <v>6</v>
      </c>
      <c r="E48" s="35"/>
      <c r="F48" s="36">
        <v>3</v>
      </c>
      <c r="G48" s="35"/>
      <c r="H48" s="37">
        <f>G48+F48+E48</f>
        <v>3</v>
      </c>
      <c r="I48" s="38"/>
      <c r="J48" s="62">
        <f>I48*H48</f>
        <v>0</v>
      </c>
      <c r="K48" s="69"/>
      <c r="L48" s="67"/>
      <c r="M48" s="67"/>
      <c r="N48" s="73"/>
    </row>
    <row r="49" spans="1:14" ht="28" x14ac:dyDescent="0.3">
      <c r="A49" s="25" t="s">
        <v>73</v>
      </c>
      <c r="B49" s="15" t="s">
        <v>29</v>
      </c>
      <c r="C49" s="15"/>
      <c r="D49" s="14" t="s">
        <v>6</v>
      </c>
      <c r="E49" s="21"/>
      <c r="F49" s="20">
        <v>4</v>
      </c>
      <c r="G49" s="21"/>
      <c r="H49" s="22">
        <f t="shared" ref="H49:H50" si="7">G49+F49+E49</f>
        <v>4</v>
      </c>
      <c r="I49" s="2"/>
      <c r="J49" s="63">
        <f t="shared" ref="J49:J50" si="8">I49*H49</f>
        <v>0</v>
      </c>
      <c r="K49" s="69"/>
      <c r="L49" s="67"/>
      <c r="M49" s="67"/>
      <c r="N49" s="73"/>
    </row>
    <row r="50" spans="1:14" ht="28.5" thickBot="1" x14ac:dyDescent="0.35">
      <c r="A50" s="46" t="s">
        <v>74</v>
      </c>
      <c r="B50" s="47" t="s">
        <v>13</v>
      </c>
      <c r="C50" s="47"/>
      <c r="D50" s="48" t="s">
        <v>6</v>
      </c>
      <c r="E50" s="49">
        <v>10</v>
      </c>
      <c r="F50" s="50"/>
      <c r="G50" s="49"/>
      <c r="H50" s="51">
        <f t="shared" si="7"/>
        <v>10</v>
      </c>
      <c r="I50" s="52"/>
      <c r="J50" s="63">
        <f t="shared" si="8"/>
        <v>0</v>
      </c>
      <c r="K50" s="70"/>
      <c r="L50" s="67"/>
      <c r="M50" s="67"/>
      <c r="N50" s="73"/>
    </row>
    <row r="51" spans="1:14" ht="15" customHeight="1" thickBot="1" x14ac:dyDescent="0.35">
      <c r="A51" s="132" t="s">
        <v>76</v>
      </c>
      <c r="B51" s="133"/>
      <c r="C51" s="133"/>
      <c r="D51" s="133"/>
      <c r="E51" s="133"/>
      <c r="F51" s="133"/>
      <c r="G51" s="133"/>
      <c r="H51" s="133"/>
      <c r="I51" s="134"/>
      <c r="J51" s="61">
        <f>SUM(J48:J50)</f>
        <v>0</v>
      </c>
      <c r="K51" s="129"/>
      <c r="L51" s="130"/>
      <c r="M51" s="130"/>
      <c r="N51" s="131"/>
    </row>
    <row r="52" spans="1:14" ht="13.75" customHeight="1" thickBot="1" x14ac:dyDescent="0.35">
      <c r="A52" s="93" t="s">
        <v>92</v>
      </c>
      <c r="B52" s="94"/>
      <c r="C52" s="94"/>
      <c r="D52" s="94"/>
      <c r="E52" s="94"/>
      <c r="F52" s="94"/>
      <c r="G52" s="94"/>
      <c r="H52" s="94"/>
      <c r="I52" s="94"/>
      <c r="J52" s="95"/>
      <c r="K52" s="117"/>
      <c r="L52" s="118"/>
      <c r="M52" s="118"/>
      <c r="N52" s="119"/>
    </row>
    <row r="53" spans="1:14" ht="30" customHeight="1" thickBot="1" x14ac:dyDescent="0.35">
      <c r="A53" s="89">
        <v>10</v>
      </c>
      <c r="B53" s="26" t="s">
        <v>80</v>
      </c>
      <c r="C53" s="26"/>
      <c r="D53" s="27" t="s">
        <v>6</v>
      </c>
      <c r="E53" s="28">
        <v>2</v>
      </c>
      <c r="F53" s="29"/>
      <c r="G53" s="28"/>
      <c r="H53" s="30">
        <f>G53+F53+E53</f>
        <v>2</v>
      </c>
      <c r="I53" s="31"/>
      <c r="J53" s="64">
        <f>I53*H53</f>
        <v>0</v>
      </c>
      <c r="K53" s="70"/>
      <c r="L53" s="67"/>
      <c r="M53" s="67"/>
      <c r="N53" s="73"/>
    </row>
    <row r="54" spans="1:14" customFormat="1" ht="15" customHeight="1" thickBot="1" x14ac:dyDescent="0.35">
      <c r="A54" s="109" t="s">
        <v>75</v>
      </c>
      <c r="B54" s="110"/>
      <c r="C54" s="110"/>
      <c r="D54" s="110"/>
      <c r="E54" s="110"/>
      <c r="F54" s="110"/>
      <c r="G54" s="110"/>
      <c r="H54" s="110"/>
      <c r="I54" s="110"/>
      <c r="J54" s="110"/>
      <c r="K54" s="120"/>
      <c r="L54" s="121"/>
      <c r="M54" s="121"/>
      <c r="N54" s="122"/>
    </row>
    <row r="55" spans="1:14" customFormat="1" ht="56.15" customHeight="1" thickBot="1" x14ac:dyDescent="0.35">
      <c r="A55" s="163" t="s">
        <v>14</v>
      </c>
      <c r="B55" s="164"/>
      <c r="C55" s="165"/>
      <c r="D55" s="166" t="s">
        <v>122</v>
      </c>
      <c r="E55" s="167"/>
      <c r="F55" s="167"/>
      <c r="G55" s="167"/>
      <c r="H55" s="167"/>
      <c r="I55" s="167"/>
      <c r="J55" s="167"/>
      <c r="K55" s="72"/>
      <c r="L55" s="71"/>
      <c r="M55" s="71"/>
      <c r="N55" s="74"/>
    </row>
    <row r="56" spans="1:14" customFormat="1" ht="28" customHeight="1" thickBot="1" x14ac:dyDescent="0.35">
      <c r="A56" s="168"/>
      <c r="B56" s="169"/>
      <c r="C56" s="170"/>
      <c r="D56" s="163" t="s">
        <v>123</v>
      </c>
      <c r="E56" s="171"/>
      <c r="F56" s="171"/>
      <c r="G56" s="171"/>
      <c r="H56" s="171"/>
      <c r="I56" s="171"/>
      <c r="J56" s="171"/>
      <c r="K56" s="72"/>
      <c r="L56" s="71"/>
      <c r="M56" s="71"/>
      <c r="N56" s="74"/>
    </row>
    <row r="57" spans="1:14" customFormat="1" ht="28" customHeight="1" thickBot="1" x14ac:dyDescent="0.35">
      <c r="A57" s="161" t="s">
        <v>124</v>
      </c>
      <c r="B57" s="162"/>
      <c r="C57" s="162"/>
      <c r="D57" s="162"/>
      <c r="E57" s="162"/>
      <c r="F57" s="162"/>
      <c r="G57" s="162"/>
      <c r="H57" s="162"/>
      <c r="I57" s="162"/>
      <c r="J57" s="162"/>
      <c r="K57" s="72"/>
      <c r="L57" s="71"/>
      <c r="M57" s="71"/>
      <c r="N57" s="74"/>
    </row>
    <row r="58" spans="1:14" ht="56" x14ac:dyDescent="0.3">
      <c r="A58" s="24" t="s">
        <v>78</v>
      </c>
      <c r="B58" s="159" t="s">
        <v>117</v>
      </c>
      <c r="C58" s="15"/>
      <c r="D58" s="14" t="s">
        <v>6</v>
      </c>
      <c r="E58" s="11">
        <v>6</v>
      </c>
      <c r="F58" s="11"/>
      <c r="G58" s="9"/>
      <c r="H58" s="8">
        <f t="shared" ref="H58:H60" si="9">G58+F58+E58</f>
        <v>6</v>
      </c>
      <c r="I58" s="2"/>
      <c r="J58" s="63">
        <f t="shared" ref="J58:J60" si="10">I58*H58</f>
        <v>0</v>
      </c>
      <c r="K58" s="72"/>
      <c r="L58" s="72"/>
      <c r="M58" s="67"/>
      <c r="N58" s="73"/>
    </row>
    <row r="59" spans="1:14" ht="28" x14ac:dyDescent="0.3">
      <c r="A59" s="24" t="s">
        <v>79</v>
      </c>
      <c r="B59" s="159" t="s">
        <v>113</v>
      </c>
      <c r="C59" s="15"/>
      <c r="D59" s="14" t="s">
        <v>6</v>
      </c>
      <c r="E59" s="11">
        <v>1</v>
      </c>
      <c r="F59" s="11"/>
      <c r="G59" s="9"/>
      <c r="H59" s="8"/>
      <c r="I59" s="2"/>
      <c r="J59" s="63"/>
      <c r="K59" s="72"/>
      <c r="L59" s="72"/>
      <c r="M59" s="67"/>
      <c r="N59" s="73"/>
    </row>
    <row r="60" spans="1:14" ht="32.5" thickBot="1" x14ac:dyDescent="0.45">
      <c r="A60" s="24" t="s">
        <v>114</v>
      </c>
      <c r="B60" s="160" t="s">
        <v>115</v>
      </c>
      <c r="C60" s="15"/>
      <c r="D60" s="14" t="s">
        <v>6</v>
      </c>
      <c r="E60" s="11">
        <v>6</v>
      </c>
      <c r="F60" s="11"/>
      <c r="G60" s="9"/>
      <c r="H60" s="8">
        <f t="shared" si="9"/>
        <v>6</v>
      </c>
      <c r="I60" s="2"/>
      <c r="J60" s="63">
        <f t="shared" si="10"/>
        <v>0</v>
      </c>
      <c r="K60" s="72"/>
      <c r="L60" s="72"/>
      <c r="M60" s="67"/>
      <c r="N60" s="73"/>
    </row>
    <row r="61" spans="1:14" ht="15" customHeight="1" thickBot="1" x14ac:dyDescent="0.35">
      <c r="A61" s="138" t="s">
        <v>77</v>
      </c>
      <c r="B61" s="139"/>
      <c r="C61" s="139"/>
      <c r="D61" s="139"/>
      <c r="E61" s="139"/>
      <c r="F61" s="139"/>
      <c r="G61" s="139"/>
      <c r="H61" s="139"/>
      <c r="I61" s="140"/>
      <c r="J61" s="65">
        <f>SUM(J57:J60)</f>
        <v>0</v>
      </c>
      <c r="K61" s="123"/>
      <c r="L61" s="124"/>
      <c r="M61" s="124"/>
      <c r="N61" s="125"/>
    </row>
    <row r="62" spans="1:14" ht="20.5" customHeight="1" thickBot="1" x14ac:dyDescent="0.35">
      <c r="A62" s="135" t="s">
        <v>90</v>
      </c>
      <c r="B62" s="136"/>
      <c r="C62" s="136"/>
      <c r="D62" s="136"/>
      <c r="E62" s="136"/>
      <c r="F62" s="136"/>
      <c r="G62" s="136"/>
      <c r="H62" s="136"/>
      <c r="I62" s="137"/>
      <c r="J62" s="66">
        <f>J12+J17+J21+J26+J31+J35+J41+J46+J51+J53+J61</f>
        <v>0</v>
      </c>
      <c r="K62" s="126"/>
      <c r="L62" s="127"/>
      <c r="M62" s="127"/>
      <c r="N62" s="128"/>
    </row>
    <row r="63" spans="1:14" x14ac:dyDescent="0.3">
      <c r="F63" s="6"/>
      <c r="I63" s="6"/>
      <c r="J63" s="6"/>
    </row>
    <row r="64" spans="1:14" ht="36.65" customHeight="1" x14ac:dyDescent="0.3">
      <c r="B64" s="116" t="s">
        <v>88</v>
      </c>
      <c r="C64" s="116"/>
      <c r="D64" s="116"/>
      <c r="E64" s="116"/>
      <c r="F64" s="116"/>
      <c r="G64" s="116"/>
      <c r="H64" s="116"/>
      <c r="I64" s="116"/>
      <c r="J64" s="116"/>
      <c r="K64" s="116"/>
      <c r="L64" s="116"/>
      <c r="M64" s="116"/>
      <c r="N64" s="116"/>
    </row>
    <row r="65" spans="2:14" x14ac:dyDescent="0.3">
      <c r="B65" s="12"/>
      <c r="C65" s="12"/>
      <c r="D65" s="12"/>
      <c r="E65" s="12"/>
      <c r="G65" s="12"/>
      <c r="H65" s="12"/>
      <c r="I65" s="12"/>
      <c r="J65" s="12"/>
      <c r="K65" s="12"/>
      <c r="L65" s="12"/>
      <c r="M65" s="12"/>
      <c r="N65" s="12"/>
    </row>
    <row r="66" spans="2:14" ht="92.5" customHeight="1" x14ac:dyDescent="0.3">
      <c r="B66" s="116" t="s">
        <v>87</v>
      </c>
      <c r="C66" s="116"/>
      <c r="D66" s="116"/>
      <c r="E66" s="116"/>
      <c r="F66" s="116"/>
      <c r="G66" s="116"/>
      <c r="H66" s="116"/>
      <c r="I66" s="116"/>
      <c r="J66" s="116"/>
      <c r="K66" s="116"/>
      <c r="L66" s="116"/>
      <c r="M66" s="116"/>
      <c r="N66" s="116"/>
    </row>
    <row r="67" spans="2:14" x14ac:dyDescent="0.3">
      <c r="F67" s="6"/>
      <c r="I67" s="6"/>
      <c r="J67" s="6"/>
    </row>
    <row r="68" spans="2:14" x14ac:dyDescent="0.3">
      <c r="F68" s="6"/>
      <c r="I68" s="6"/>
      <c r="J68" s="6"/>
    </row>
    <row r="69" spans="2:14" x14ac:dyDescent="0.3">
      <c r="F69" s="6"/>
      <c r="I69" s="6"/>
      <c r="J69" s="6"/>
    </row>
    <row r="70" spans="2:14" ht="39" customHeight="1" x14ac:dyDescent="0.3">
      <c r="F70" s="6"/>
      <c r="I70" s="6"/>
      <c r="J70" s="6"/>
    </row>
    <row r="71" spans="2:14" x14ac:dyDescent="0.3">
      <c r="F71" s="6"/>
      <c r="I71" s="6"/>
      <c r="J71" s="6"/>
    </row>
    <row r="72" spans="2:14" x14ac:dyDescent="0.3">
      <c r="F72" s="6"/>
      <c r="I72" s="6"/>
      <c r="J72" s="6"/>
    </row>
    <row r="73" spans="2:14" x14ac:dyDescent="0.3">
      <c r="F73" s="6"/>
      <c r="I73" s="6"/>
      <c r="J73" s="6"/>
    </row>
    <row r="74" spans="2:14" x14ac:dyDescent="0.3">
      <c r="F74" s="6"/>
      <c r="I74" s="6"/>
      <c r="J74" s="6"/>
    </row>
    <row r="75" spans="2:14" x14ac:dyDescent="0.3">
      <c r="F75" s="6"/>
      <c r="I75" s="6"/>
      <c r="J75" s="6"/>
    </row>
    <row r="76" spans="2:14" x14ac:dyDescent="0.3">
      <c r="F76" s="6"/>
      <c r="I76" s="6"/>
      <c r="J76" s="6"/>
    </row>
  </sheetData>
  <mergeCells count="59">
    <mergeCell ref="C5:C6"/>
    <mergeCell ref="K41:N41"/>
    <mergeCell ref="K35:N35"/>
    <mergeCell ref="K31:N31"/>
    <mergeCell ref="K26:N26"/>
    <mergeCell ref="K21:N21"/>
    <mergeCell ref="K22:N22"/>
    <mergeCell ref="K27:N27"/>
    <mergeCell ref="K32:N32"/>
    <mergeCell ref="K36:N36"/>
    <mergeCell ref="K12:N12"/>
    <mergeCell ref="A13:N13"/>
    <mergeCell ref="A7:N7"/>
    <mergeCell ref="K17:N17"/>
    <mergeCell ref="K18:N18"/>
    <mergeCell ref="K5:K6"/>
    <mergeCell ref="B66:N66"/>
    <mergeCell ref="B64:N64"/>
    <mergeCell ref="K42:N42"/>
    <mergeCell ref="K47:N47"/>
    <mergeCell ref="K52:N52"/>
    <mergeCell ref="K54:N54"/>
    <mergeCell ref="K61:N62"/>
    <mergeCell ref="K51:N51"/>
    <mergeCell ref="K46:N46"/>
    <mergeCell ref="A46:I46"/>
    <mergeCell ref="A51:I51"/>
    <mergeCell ref="A62:I62"/>
    <mergeCell ref="A61:I61"/>
    <mergeCell ref="D55:J55"/>
    <mergeCell ref="D56:J56"/>
    <mergeCell ref="A55:B56"/>
    <mergeCell ref="A31:I31"/>
    <mergeCell ref="A32:J32"/>
    <mergeCell ref="A35:I35"/>
    <mergeCell ref="A42:J42"/>
    <mergeCell ref="A41:I41"/>
    <mergeCell ref="A12:I12"/>
    <mergeCell ref="A17:I17"/>
    <mergeCell ref="A26:I26"/>
    <mergeCell ref="A27:J27"/>
    <mergeCell ref="A21:I21"/>
    <mergeCell ref="A22:J22"/>
    <mergeCell ref="B3:N3"/>
    <mergeCell ref="B2:N2"/>
    <mergeCell ref="A57:J57"/>
    <mergeCell ref="I4:J4"/>
    <mergeCell ref="A47:J47"/>
    <mergeCell ref="A36:J36"/>
    <mergeCell ref="E5:H5"/>
    <mergeCell ref="B5:B6"/>
    <mergeCell ref="D5:D6"/>
    <mergeCell ref="A5:A6"/>
    <mergeCell ref="A18:J18"/>
    <mergeCell ref="L5:L6"/>
    <mergeCell ref="M5:M6"/>
    <mergeCell ref="N5:N6"/>
    <mergeCell ref="A54:J54"/>
    <mergeCell ref="A52:J52"/>
  </mergeCells>
  <phoneticPr fontId="10" type="noConversion"/>
  <pageMargins left="0.25" right="0.25"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EB38E-9E1E-43EE-A946-B07E777038F4}">
  <dimension ref="B2:F10"/>
  <sheetViews>
    <sheetView workbookViewId="0">
      <selection activeCell="F7" sqref="F7"/>
    </sheetView>
  </sheetViews>
  <sheetFormatPr defaultRowHeight="14" x14ac:dyDescent="0.3"/>
  <cols>
    <col min="3" max="3" width="21.58203125" customWidth="1"/>
    <col min="4" max="4" width="13.75" customWidth="1"/>
    <col min="5" max="5" width="35.83203125" customWidth="1"/>
    <col min="6" max="6" width="23.25" customWidth="1"/>
  </cols>
  <sheetData>
    <row r="2" spans="2:6" x14ac:dyDescent="0.3">
      <c r="C2" s="53" t="s">
        <v>110</v>
      </c>
      <c r="D2" s="53"/>
    </row>
    <row r="3" spans="2:6" x14ac:dyDescent="0.3">
      <c r="B3" s="79"/>
    </row>
    <row r="4" spans="2:6" ht="14.5" thickBot="1" x14ac:dyDescent="0.35">
      <c r="B4" s="80"/>
    </row>
    <row r="5" spans="2:6" ht="19" customHeight="1" x14ac:dyDescent="0.3">
      <c r="B5" s="150" t="s">
        <v>93</v>
      </c>
      <c r="C5" s="151"/>
      <c r="D5" s="154" t="s">
        <v>94</v>
      </c>
      <c r="E5" s="81" t="s">
        <v>95</v>
      </c>
      <c r="F5" s="154" t="s">
        <v>97</v>
      </c>
    </row>
    <row r="6" spans="2:6" ht="17.149999999999999" customHeight="1" thickBot="1" x14ac:dyDescent="0.35">
      <c r="B6" s="152"/>
      <c r="C6" s="153"/>
      <c r="D6" s="155"/>
      <c r="E6" s="82" t="s">
        <v>96</v>
      </c>
      <c r="F6" s="155"/>
    </row>
    <row r="7" spans="2:6" ht="108" customHeight="1" thickBot="1" x14ac:dyDescent="0.35">
      <c r="B7" s="83" t="s">
        <v>98</v>
      </c>
      <c r="C7" s="84" t="s">
        <v>99</v>
      </c>
      <c r="D7" s="156" t="s">
        <v>100</v>
      </c>
      <c r="E7" s="85" t="s">
        <v>101</v>
      </c>
      <c r="F7" s="88" t="s">
        <v>103</v>
      </c>
    </row>
    <row r="8" spans="2:6" ht="81" customHeight="1" thickBot="1" x14ac:dyDescent="0.35">
      <c r="B8" s="83" t="s">
        <v>104</v>
      </c>
      <c r="C8" s="84" t="s">
        <v>105</v>
      </c>
      <c r="D8" s="157"/>
      <c r="E8" s="85"/>
      <c r="F8" s="86" t="s">
        <v>106</v>
      </c>
    </row>
    <row r="9" spans="2:6" ht="80.5" customHeight="1" thickBot="1" x14ac:dyDescent="0.35">
      <c r="B9" s="83" t="s">
        <v>107</v>
      </c>
      <c r="C9" s="84" t="s">
        <v>108</v>
      </c>
      <c r="D9" s="158"/>
      <c r="E9" s="84" t="s">
        <v>102</v>
      </c>
      <c r="F9" s="86" t="s">
        <v>109</v>
      </c>
    </row>
    <row r="10" spans="2:6" ht="15.5" x14ac:dyDescent="0.3">
      <c r="B10" s="87"/>
    </row>
  </sheetData>
  <mergeCells count="4">
    <mergeCell ref="B5:C6"/>
    <mergeCell ref="D5:D6"/>
    <mergeCell ref="F5:F6"/>
    <mergeCell ref="D7:D9"/>
  </mergeCells>
  <hyperlinks>
    <hyperlink ref="F7" r:id="rId1" display="mailto:galina.nedosekina@ldz.lv" xr:uid="{EF7A58AF-4E8F-48CE-B81B-8234478A6B7A}"/>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TS_apjomi_Pied.forma</vt:lpstr>
      <vt:lpstr>TS_piegades_noteikumi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Darja Dārta Rabčevska</dc:creator>
  <cp:lastModifiedBy>Liene Popova</cp:lastModifiedBy>
  <cp:lastPrinted>2025-02-24T13:33:34Z</cp:lastPrinted>
  <dcterms:created xsi:type="dcterms:W3CDTF">2022-01-18T08:05:28Z</dcterms:created>
  <dcterms:modified xsi:type="dcterms:W3CDTF">2025-02-28T09:28:40Z</dcterms:modified>
</cp:coreProperties>
</file>